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23835" windowHeight="6060" activeTab="0"/>
  </bookViews>
  <sheets>
    <sheet name="Stimulus Bill" sheetId="1" r:id="rId1"/>
  </sheets>
  <definedNames>
    <definedName name="_xlnm.Print_Area" localSheetId="0">'Stimulus Bill'!$A$1:$H$88</definedName>
    <definedName name="_xlnm.Print_Titles" localSheetId="0">'Stimulus Bill'!$1:$1</definedName>
    <definedName name="Z_D8E9BC86_3A4F_4D6B_9242_56C4DF7ED318_.wvu.PrintArea" localSheetId="0" hidden="1">'Stimulus Bill'!$A$1:$H$88</definedName>
    <definedName name="Z_D8E9BC86_3A4F_4D6B_9242_56C4DF7ED318_.wvu.PrintTitles" localSheetId="0" hidden="1">'Stimulus Bill'!$1:$1</definedName>
  </definedNames>
  <calcPr fullCalcOnLoad="1"/>
</workbook>
</file>

<file path=xl/sharedStrings.xml><?xml version="1.0" encoding="utf-8"?>
<sst xmlns="http://schemas.openxmlformats.org/spreadsheetml/2006/main" count="258" uniqueCount="113">
  <si>
    <t xml:space="preserve">   Kipnuk: Boardwalk Improvements
Construct approximately 4.7 miles of new and replacement boardwalks in the community of Kipnuk. 
This project will continue the replacement of boardwalk that constitute the village transportation system including thoroughfare and residential laterals.   The current boardwalks were constructed by 2’ x 6’ untreated lumber placed directly on the tundra.  They are narrow and insufficient for the volume and type of traffic in the community.</t>
  </si>
  <si>
    <t xml:space="preserve">   Glenn Highway: Lighting - Birchwood to Eklutna
Install continuous lighting along the Glenn Highway corridor from South Birchwood Loop to Eklutna.  Lighting is proposed to be a combination of low mount electroliers with high mast lighting at interchanges.</t>
  </si>
  <si>
    <t xml:space="preserve">   Delta Junction: City Street Rehabilitation
Improving the city streets in Delta Junction would reduce maintenance costs, improve safety as well as health and air quality by eliminating dust.  The project will also improve economic viability for local businesses and farms located on these roads.</t>
  </si>
  <si>
    <t xml:space="preserve">   Juneau: Egan Drive and Glacier Highway Resurfacing - Mendenhall Loop to Auke Bay Ferry Terminal
Pavement rehabilitation on Egan Drive from Mendenhall Loop road to Brotherhood Bridge.  Ruts filled with water pose a hydroplaning and controllability issue, and this hazard can be exacerbated when ice collects in these ruts.  </t>
  </si>
  <si>
    <t xml:space="preserve">   Dillingham: Wood River Road Reconstruction
To realign and reconstruct approx 2.8 miles of the Wood River Road from Kanakanak Road to the Wood River Landing.  Project also includes a separated Wood River Road pathway and a 1/4 mile Waskey Road pathway spur.
The road surface is sub-standard and requires extra maintenance to provide operational efficiency.  The Dillingham Airport Master Plan recommends realignment of the road to eliminate conflict with navigational aids.  The corridor experiences significant pedestrian and bicycle use that requires separated facilities to ensure adequate safety.</t>
  </si>
  <si>
    <t xml:space="preserve">Ketchikan: Tongass Highway – Viaducts Replacement and Rehabilitation - $5,750,000
Section 1, Ch. 61, SLA 2001, page 41, lines 21-23 </t>
  </si>
  <si>
    <t xml:space="preserve">   Ketchikan: North Tongass Highway - Totem Bight to Whipple Creek
Reconstruct the highway for approximately two miles to provide a paved width of 36' from the first junction with D-1 Loop Road to Whipple Creek Bridge (#1153).  
This section of the North Tongass Highway is one of the narrowest, high-volume, high-speed segments in Southeast Alaska.  Existing pavement width is only 26 feet, leaving almost no shoulder.  The roadside environment is unforgiving when vehicles do exit the roadway.  The pavement condition has deteriorated rapidly and, if not repaired, will require significant maintenance.</t>
  </si>
  <si>
    <t xml:space="preserve">   Juneau: Glacier Highway - Amalga to Eagle Beach Widening
Widen the Glacier Highway for 4.6 miles from the intersection with Amalga Harbor Road to the kayak launch site (Boulder Beach Access) at the north end of Eagle Beach.  Enhance trailheads and beach access along this route out of Juneau. 
This project in the City and Borough of Juneau has environmental approval and is ready for construction funding.  Pavement on the portion north of Amalga Harbor Road crosses a low-lying wet area and is near failure after years of service.  It is the oldest highway pavement still providing service in Southeast Alaska.  The sharp curve at Eagle Beach has been problematical for years and has seen two fatalities.  Besides rock excavation to improve this curve, the project will increase paved width, provide adequate separation between the fog line and guardrail face and include traversable side slopes beyond the pavement edge.  These upgrades will improve safety for the traveling public.</t>
  </si>
  <si>
    <t xml:space="preserve">   Ketchikan: Water Street Sidewalk Improvements
The project presents the opportunity to provide job stimulus and to resolve long standing safety issues for pedestrian and vehicle traffic.  The adjacent Ketchikan waterfront area has experienced a massive increase in pedestrian traffic in recent years resulting from the growing Alaskan tour ship industry.  It is the first major Alaskan port stop for northbound cruise ships, which frequently off-load 10,000 or more pedestrians at a time when multiple ships are in port.  The existing sidewalks are unable to handle pedestrian demand because they are narrow, are not ADA compliant (do not meet handicap user needs), and are badly damaged (more than 50 years old).</t>
  </si>
  <si>
    <t xml:space="preserve">   Glenn Highway: Bike Trails Pavement Refurbishment - Eagle River to Birchwood
Rehabilitate the bike path adjacent to the Glenn Highway from Eagle River to Birchwood.
The pathway is used by commuter and recreational bicycles, and pedestrians.  When school is in session the pathway is used by school children in the vicinities of Chugiak Elementary, Mirror Lake Middle School and Chugach High School.  The proposed pathway rehabilitation will enhance the safety and usability of the pathway by eliminating cracks, root damage, and shoulder deterioration of the existing surface.</t>
  </si>
  <si>
    <t>Federal Contingency Projects
These funds are used when project costs have increased, a revised program is not feasible and immediate additional funding is required to avoid project delays or loss of federal economic stimulus dollars. Highway, airport or transit projects that are underway and require additional budget authority may be approved for use with this appropriation. 
Approval of the Commissioner is required to use this authority.</t>
  </si>
  <si>
    <t xml:space="preserve">   Allakaket: Airport Improvements
Repair and stabilize the runway embankment, taxiway and apron to correct areas that have experienced serious differential settlement, side slope failures and erosion.  Work will include resurfacing, addition of a dust palliative and lighting adjustments or replacement as needed, improve apron setback from the runway, and make other improvements as funding allows. </t>
  </si>
  <si>
    <t xml:space="preserve">   Fairbanks International Airport: Access Control Improvements
This project is the result of a Federal Aviation Administration (FAA) directive to identify access control measures to reduce deviations and incursions at Fairbanks International Airport (FAI), i.e., fencing, gates, and improved signage.
The Fairbanks International Airport ranks among the top 20 of 400 certified airports in incursions and deviations.  Every effort will be made to implement the least costly and restrictive measures that accomplish the objective of reducing incursions and deviations.</t>
  </si>
  <si>
    <t xml:space="preserve">   Fairbanks International Airport: 1L-19R - Taxiway and Apron Improvements
This request will fund construction of the initial phase of Taxiway Echo and pave aircraft apron areas proximal to runway 1L-19R.  The initial phase of Taxiway Echo consists of excavating, filling, grading, paving, lighting, and marking approximately 400' of new taxiway.</t>
  </si>
  <si>
    <t xml:space="preserve">   Fort Yukon: Airport Improvements
Resurface and include a dust palliative on the apron, taxiway and runway at the Fort Yukon Airport.  Correct drainage problems, clear overgrown vegetation, and complete other improvements as funding allows. </t>
  </si>
  <si>
    <t>Highway and Bridge Stimulus Contingency Projects Appropriation
   This appropriation totals 139,097,600.</t>
  </si>
  <si>
    <t>Transit Stimulus Projects - Appropriation
   This appropriation totals $9,083,900.</t>
  </si>
  <si>
    <t>Airport Stimulus Projects Appropriation
   This appropriation totals $45,600,000.</t>
  </si>
  <si>
    <t>Section 1 Fund Source Totals</t>
  </si>
  <si>
    <t>4(a)</t>
  </si>
  <si>
    <t xml:space="preserve">Denali Highway: Milepost 60- Information and Orientation Wayside - $170,000
Section 1, Ch. 135, SLA 2000, page 42, lines 22-24 </t>
  </si>
  <si>
    <t>4(b)</t>
  </si>
  <si>
    <t xml:space="preserve">Dalton Highway: Milepost 175 to 209 Reconstruction - $10,000,000
Section 1, Ch. 61, SLA 2001, page 39, lines 3-4 </t>
  </si>
  <si>
    <t xml:space="preserve">Ketchikan: Tongass Highway – Viaducts Replacement and Rehabilitation - $2,200,000
Section 1, Ch. 159, SLA 2004, page 44, line 33 and page 45, lines 3-4 </t>
  </si>
  <si>
    <t>4(c)</t>
  </si>
  <si>
    <t xml:space="preserve">Dalton Highway: Milepost 175 to 209 Reconstruction - $5,020,000
Section 1, Ch. 1, SSSLA 2002, page 62, lines 18-20 </t>
  </si>
  <si>
    <t xml:space="preserve">Lake Louise: Runway Rehabilitation - $1,060,000
Section 1, Ch. 1, SSSLA 2002, page 53, lines 20-21 </t>
  </si>
  <si>
    <t>4(d)</t>
  </si>
  <si>
    <t xml:space="preserve">Cordova: Airport Apron, Taxiway, and General Aviation Improvements - $6,859,375
Section 1, Ch. 82, SLA 2003, page 38, lines 19-21 </t>
  </si>
  <si>
    <t>4(e)</t>
  </si>
  <si>
    <t xml:space="preserve">Hoonah: Runway Extension - $1,500,000
Section 1, Ch. 159, SLA 2004, page 37, lines 11-12 </t>
  </si>
  <si>
    <t xml:space="preserve">Fort Yukon: Resurfacing - $3,000,000
Section 1, Ch. 159, SLA 2004, page 36, lines 29-30 </t>
  </si>
  <si>
    <t>4(f)</t>
  </si>
  <si>
    <t xml:space="preserve">Dillingham: Wood River Road Reconstruction - $1,000,000
Section 1, Ch. 3, FSSLA 2005, page 79, lines 30-31 </t>
  </si>
  <si>
    <t xml:space="preserve">Ouzinkie: Airport Reconstruction and Relocation - $9,000,000
Section 1, Ch. 3, FSSLA 2005, page 73, lines 6-8 </t>
  </si>
  <si>
    <t xml:space="preserve">Kotzebue: Apron Expansion - $8,000,000
Section 1, Ch. 3, FSSLA 2005, page 72, lines 10-11 </t>
  </si>
  <si>
    <t>Highway and Bridge Stimulus Projects - Appropriation</t>
  </si>
  <si>
    <t>Highway and Bridge Stimulus Projects - Allocation</t>
  </si>
  <si>
    <t>Highway and Bridge Stimulus Contingency Projects - Appropriation</t>
  </si>
  <si>
    <t>Highway and Bridge Stimulus Contingency Projects - Allocation</t>
  </si>
  <si>
    <t>Airport Stimulus Projects - Appropriation</t>
  </si>
  <si>
    <t>Airport Stimulus Projects - Allocation</t>
  </si>
  <si>
    <t>Federal Contingency Projects - Appropriation</t>
  </si>
  <si>
    <t>Department</t>
  </si>
  <si>
    <t xml:space="preserve">
Description</t>
  </si>
  <si>
    <t>Total
Funds</t>
  </si>
  <si>
    <t>Appropriation / Allocation</t>
  </si>
  <si>
    <t>Transportation</t>
  </si>
  <si>
    <t>Transit Stimulus Projects - Appropriation</t>
  </si>
  <si>
    <t>Transit Stimulus Projects - Allocation</t>
  </si>
  <si>
    <t>Sec. No.</t>
  </si>
  <si>
    <t>Highway and Bridge Stimulus Projects Appropriation
   This appropriation totals $148,273,900.</t>
  </si>
  <si>
    <t xml:space="preserve">   Hoonah: Airport Improvements
Extend airport runway to state standard to reduce weight penalty on aircraft serving Hoonah; expand lease lots and apron space to accommodate additional general aviation and commercial traffic, provide additional lease lots for hangars and commercial development; provide dedicated parking area for short and long-term passenger parking; construct a ramp to allow float planes to be hauled out and serviced or based at the airport; and other improvements.</t>
  </si>
  <si>
    <t xml:space="preserve">   Kodiak: Chemical Storage Building
This project will provide a safe storage and mixing area for liquid de-icing materials and equipment.  Without the building and storage tanks to mix the dry urea for liquid application, the use of sand for runway de-icing will continue.  New Alaska Airlines jets have a less-forgiving engine for sand or foreign object debris ingestion which could lead to engine failure.  The need to switch from sand to chemical de-icing at Kodiak is further underscored by Central Region Maintenance and Operations' inability to obtain sand that meets the minimum specifications identified by the Federal Aviation Administration (FAA).</t>
  </si>
  <si>
    <t xml:space="preserve">   Ouzinkie: Airport Reconstruction and Relocation
Project will entail the final design, right of way acquisition, and construction of a new airport and access road for the village of Ouzinkie located near Kodiak.</t>
  </si>
  <si>
    <t xml:space="preserve">Hoonah: Airport Improvements - $1,900,000
Section 1, Ch. 3, FSSLA 2005, page 71, lines 21-22 </t>
  </si>
  <si>
    <t xml:space="preserve">Fort Yukon: Airport Resurfacing - $2,765,625
Section 1, Ch. 3, FSSLA 2005, page 71, lines 9-10 </t>
  </si>
  <si>
    <t xml:space="preserve">Allakaket: Airport Improvements - $4,220,000
Section 1, Ch. 3, FSSLA 2005, page 69, lines 31-32 </t>
  </si>
  <si>
    <t xml:space="preserve">Cordova: Airport Apron, Taxiway, and General Aviation Improvements - $1,735,000
Section 1, Ch. 3, FSSLA 2005, page 70, lines 25-27 </t>
  </si>
  <si>
    <t>4(g)</t>
  </si>
  <si>
    <t xml:space="preserve">Gustavus: Dock Replacement - $19,000,000
Section 1, Ch. 82, SLA 2006, page 99, lines 7-8 </t>
  </si>
  <si>
    <t xml:space="preserve">Fort Yukon: Airport Improvements - $4,725,151
Section 1, Ch. 82, SLA 2006, page 90, lines 16-17 </t>
  </si>
  <si>
    <t>4(h)</t>
  </si>
  <si>
    <t xml:space="preserve">Dalton Highway: Milepost 175 to 209 Reconstruction - $17,000,000
Section 4, Ch. 30, SLA 2007, page 112, lines 26-28 </t>
  </si>
  <si>
    <t xml:space="preserve">Akiachak: Airport Relocation - $10,500,000
Section 4, Ch. 30, SLA 2007, page 105, lines 28-29 </t>
  </si>
  <si>
    <t xml:space="preserve">Allakaket: Airport Improvements - $400,000
Section 4, Ch. 30, SLA 2007, page 105, lines 32-33 </t>
  </si>
  <si>
    <t xml:space="preserve">Cordova: Airport Apron, Taxiway, and General Aviation Improvements - $1,500,000
Section 4, Ch. 30, SLA 2007, page 106, lines 15-17 </t>
  </si>
  <si>
    <t>4(i)</t>
  </si>
  <si>
    <t xml:space="preserve">Juneau: Glacier Highway – Amalga to Eagle Beach Widening - $10,500,000
Section 13, Ch. 29, SLA 2008, page 169, lines 31-33 </t>
  </si>
  <si>
    <t xml:space="preserve">Ouzinkie: Airport Reconstruction and Relocation - $10,000,000
Section 13, Ch. 29, SLA 2008, page 163, lines 21-23 </t>
  </si>
  <si>
    <t xml:space="preserve">Allakaket: Airport Improvements - $1,950,000
Section 13, Ch. 29, SLA 2008, page 162, lines 11-12 </t>
  </si>
  <si>
    <t xml:space="preserve">Lake Louise: Runway Rehabilitation - $1,840,000
Section 13, Ch. 29, SLA 2008, page 163, lines 17-18 </t>
  </si>
  <si>
    <t xml:space="preserve">Kodiak: Chemical Storage Building - $1,700,000
Section 13, Ch. 29, SLA 2008, page 163, lines 11-12 </t>
  </si>
  <si>
    <t>Section 1 Departmental Fund Source Totals</t>
  </si>
  <si>
    <t>This section changes the fund source of several prior year projects from Federal Receipts to the new fund source of Federal Economic Stimulus.  The subsections listed below include the cite of the original appropriation or allocation.  Since the fund source change is from one type of federal fund to another, the language in the Economic Stimulus appropriation bill modifies the department's fund source section of each appropriation bill affected.</t>
  </si>
  <si>
    <t xml:space="preserve">Effective date of March 1, 2009 </t>
  </si>
  <si>
    <t>Federal Funds
#1002</t>
  </si>
  <si>
    <t>Federal Economic Stimulus #1212</t>
  </si>
  <si>
    <t>Total of Economic Stimulus Bill</t>
  </si>
  <si>
    <t xml:space="preserve">   Akiachak: Airport Relocation
This project will relocate and construct a new Akiachak Airport 3,300 foot runway, construct a new airport, new apron, taxiway and airport access road, construct snow removal equipment buildings, and install fencing and airport lighting. </t>
  </si>
  <si>
    <t xml:space="preserve">   Kotzebue: Apron Expansion
Expand the terminal apron to the south and east.  This project will also construct new general aviation aircraft parking, a new access road and taxiway, security fencing and drainage improvements, and will provide new leasing areas.</t>
  </si>
  <si>
    <t xml:space="preserve">   Ted Stevens Anchorage International Airport: North Terminal Gate N8
Reconstruct the deteriorated gate apron pavement, including all associated lighting, hydrant system, jet bridge foundations, drainage, pavement, subgrade preparation, etc.  Expand the portland cement area to provide better support for ground service equipment during aircraft servicing.  This project is needed to avoid continued high maintenance costs and potential damage to aircraft from Foreign Object Debris (FOD). </t>
  </si>
  <si>
    <t xml:space="preserve">   Statewide: Transit Rural Formula Capital Projects
This program provides federal stimulus funding from the Federal Transit Administration (FTA) for the purchase of vehicles and equipment, installation and repair of bus shelters/bus stops and other capital expenditures.  These funds require no match and are available to both public transit systems and private nonprofit organizations through a grant process.</t>
  </si>
  <si>
    <t xml:space="preserve">   Juneau: Downtown Transit Center Construction
This project will construct a combination transit center and parking facility in downtown Juneau. 
This investment in public transportation will benefit economic development in the capital city, reduce parking congestion, and improve transportation options for those who choose not to drive or who cannot afford a personal vehicle.  Adequate public transportation is critical for those making the transition from welfare to work.</t>
  </si>
  <si>
    <t xml:space="preserve">   Mat-Su: Park and Ride at Seward Meridian/Parks Highway
Project  would construct a parking and ride area somewhere along the Parks Highway near or east of Wasilla.  Possible locations include near the southern extension of Trunk Road and near Seward Meridian Parkway.
Approximately 10,000 people commute daily between the Mat-Su Valley and Anchorage and the existing park and ride facilities are consistently over capacity.  Van-pool, carpool and bus service from the valley is in the process of being expanded and parking demands are increasing.</t>
  </si>
  <si>
    <t xml:space="preserve">   Dalton Highway Culverts: Milepost 260 to 321
This project replaces existing culverts at seven locations between MP 260 and 321, addresses the Oksrukuyik Creek Bridge and raises the roadway grade between MP 311.7 and 313.3.
This project will preserve and extend the service life of the highway, enhance highway safety and provide adequate fish passage. Within the project area, seven stream crossings have culverts that are undersized and/or failing. Failure of any of these culverts could lead to washouts which would severely diminish transportation capabilities along the Dalton. There is an approximately 2.1 mile stretch of road (MP 311.7 to 313.9) that is routinely overtopped and threatened by floodplain overflow of the Sag River.</t>
  </si>
  <si>
    <t xml:space="preserve">   Parks Highway: Milepost 72 to 83 Rehabilitation, Willow to Kashwitna
Rehabilitate the Parks Highway, from MP 72 to 83, between Willow Creek and the Kashwitna River. The improvements include widening the embankments for 8-foot shoulders; rehabilitate the pavement; add a total of seven miles of alternating north and south bound passing lanes; and construct paved roadside pull outs at Kashwitna Lake and Grey's Creek.</t>
  </si>
  <si>
    <t xml:space="preserve">   Alaska Highway: Milepost 1412 to 1422
This project will rehabilitate, improve drainage, re-level and resurface the Alaska Highway between MP 1412 and 1422 (Delta South).  The project design and environmental documentation are complete.  
Substandard embankment conditions have been identified in this area causing significant pavement failures.  This project will improve the Alaska Highway to accommodate increased truck traffic associated with gas line construction.</t>
  </si>
  <si>
    <t xml:space="preserve">   Glenn Highway: Hiland to Eklutna Resurfacing
Mill and resurface mainline driving lanes on the Glenn Highway from the Hiland Interchange to Eklutna Interchange.  Project will also resurface all ramps and bridges encompassing Hiland Road and Artillery Road Interchanges, and replace guardrail and pavement markings. </t>
  </si>
  <si>
    <t xml:space="preserve">   Kotzebue: Shore Avenue Rehabilitation and Erosion Protection
Reconstruct Shore Avenue from Lake Street, through the primary commercial area of Kotzebue, approximately 4,400 feet to the end of the road at Crowley Dock.  Shore Avenue will be paved, new sidewalks, a pathway, parallel parking, an open space on the seaward side, and an erosion protection revetment on the seaside. 
This request includes $8.5 million of Federal Receipts and $6.5 million of Federal Economic Stimulus Funds. </t>
  </si>
  <si>
    <t xml:space="preserve">   Alaska Highway: Milepost 1308 - Tok Weigh Station
Reconstruct the Tok Weigh Station to include multi-platform scales, a new scale house, and a heated inspection facility. 
The current facility does not meet the needs of the vehicle inspection crews on site.  A new weighing system is needed to facilitate simultaneous axle group and gross weight enforcement.  The site will be expanded to accommodate a new scale house.
This request includes $1.0 million of Federal Receipts and $3.0 million of Federal Economic Stimulus Funds. </t>
  </si>
  <si>
    <t xml:space="preserve">   Yakutat: Areawide Paving
Resurface Airport Road from approximately MP 0 to MP 4.  Extend existing Dangerous River Road pavement approximately 0.2 miles to access new entrance to city landfill.  Resurface and extend existing Ocean Cape Road pavement along the segment extending approximately 0.23 miles from the intersection with Airport Road.  Pave and improve drainage on approximately 1.4 mile long Max Italio Road.  Replace two tidal relief culvers and related work on Mallot Avenue. </t>
  </si>
  <si>
    <t xml:space="preserve">   Haines: Front Street to Union Street
Rebuild this 28'-wide section of road, remove existing asphalt, grade and restore existing subgrade as required, and place new surface to match existing finish grades.
Rebuilding this section of roadway will complete reconstruction of the remaining section of highway from town to the ferry terminal, streamlining access to the ferry system and other port facilities.  Pedestrian safety is vastly improved, as is transport efficiency. </t>
  </si>
  <si>
    <t xml:space="preserve">   Glenn Highway: Milepost 34 to 42 - Parks Interchange to Palmer Resurfacing
Mill and resurface mainline driving lanes on the Glenn Highway from the Parks Highway / Glenn Highway Interchange to the Palmer-Wasilla Highway Intersection in Palmer. 
This project will provide an improved driving surface and extend the service life of the facility.  The route has pavement ruts ranging from .25 inch to 1.5 inches deep.  Guardrail is in need of repair or replacement, and guardrail end terminals need to be upgraded to current design standards. </t>
  </si>
  <si>
    <t xml:space="preserve">   Nome Road Improvements
The community has seen an increase in vehicle traffic over the past decade. This increase has made dust mitigation such as paving or chemical treatments on local roads a significant issue.   The project will also improve drainage on city streets that are typically impacted by permafrost and migration of fine soil particles caused by snowmelt and seasonal rain.  Improving drainage is critical to the effectiveness of any dust-abatement surface treatment.  Proper drainage will also prevent potholing and any further loss of pavement on the few paved streets in the community.</t>
  </si>
  <si>
    <t xml:space="preserve">   Emmonak: Community Road Improvements
The community roads in Emmonak lack proper surfacing material.  Due to the silty soil conditions in the area, the roads are extremely dusty in dry weather and rutted in wet weather.  The roads lack proper drainage structures resulting in standing water in many locations throughout the community.  The dusty road conditions are a serious health issue and need to be addressed.  Although this project is jointly funded from federal and state sources, additional funding is needed to successfully complete this project and to significantly improve the health and quality of life in Emmonak.</t>
  </si>
  <si>
    <t xml:space="preserve">   Marshall: Airport Access Road Bridge Replacement
Replace the existing temporary bridge on the Marshall Airport Access Road.  The existing temporary bridge is inadequate and does not meet the needs of the community.  It was installed as a temporary measure several years ago to keep the access to the airport open.  This road is the only vehicular access the village has to the airport.  Replacing the bridge with a safer more durable structure would make the delivery of passengers and freight more efficient and improve the overall safety for the traveling public.</t>
  </si>
  <si>
    <t xml:space="preserve">   Hoonah: Airport Road Paving - Ferry Terminal to Airport
Grind and repave Airport Road from the Ferry Terminal (MP 0) to the Airport (MP 2.2). The degraded condition of Hoonah’s airport road has resulted in controllability issues, with extremely poor conditions in front of the post office.  Maintenance crews have had difficulty staying on top of patching, and freeze-thaw cycles regularly generate new potholes and other degradations.  Rutting is extreme, with  ½ inch ruts along at least ½ the length of the road.  </t>
  </si>
  <si>
    <t xml:space="preserve">   AMATS: Stimulus Highway and Bridge Funded Projects
This funding will be assigned to specific projects by the Metropolitan Planning Organization (MPO) policy board, as required by federal law.  Because of the rapid timeline in developing the Stimulus bill, there has not been time to pre-identify the specific projects.  </t>
  </si>
  <si>
    <t xml:space="preserve">   Valdez: Areawide Bike and Pedestrian Trail Pavement Refurbishment
Repave the bike path along the Richardson Highway from Egan Drive to Robe River Subdivision (7 miles).  The surface of this bike path has deteriorated and cracked in many areas.  This path is used for summer and winter recreational opportunities.  The Blueberry Lake Campground road is used to access the popular state recreation site at Blueberry Lake.  The existing road is narrow, potholed with no surfacing.  These improvements will provide better access to campsites, fishing and trails.</t>
  </si>
  <si>
    <t xml:space="preserve">   Denali Highway: Milepost 7 Wayside
Provide wayside parking and traveler information near the east end of the Denali Highway.  Includes parking for RVs and automobiles.  Enhancements include interpretive signs along the viewing area, vaulted toilets and trash receptacles.  The Department of Transportation and Public Facilities will perform maintenance of the pavement surface and the Bureau of Land Management will perform maintenance of the enhancements.</t>
  </si>
  <si>
    <t xml:space="preserve">   Richardson Highway: Milepost 276 to 286 Resurfacing
Relevel and repave the Richardson Highway from the Tanana River Bridge (MP 276) to just east of Shaw Creek (MP 286).  The road surface on this stretch of the Richardson Highway has a remaining service life of approximately 4 years and needs to be releveled and repaved.  Maintenance crews are patching this section on a regular basis.  This project is needed to preserve the pavement structures to extend the remaining service life of the road surface and to support the construction of a natural gas pipeline.</t>
  </si>
  <si>
    <t xml:space="preserve">   Delta Junction Area: National Highway System Repaving
Repave the Richardson Highway between MP 265-267 (Delta Junction area) and upgrade the intersection at the junction of the Alaska Highway and Richardson Highway.   Work will include resurfacing, repaving, curb, gutter and drainage improvements. 
The Richardson Highway is a principal arterial connecting with the Alaska Highway to the Canadian Border and also continues south to Valdez. As such, it is one of the few road connections to outside Alaska and also connects to the oil terminal and major recreation opportunities at Valdez.  Resurfacing and repaving is necessary to preserve the life of the road.</t>
  </si>
  <si>
    <t xml:space="preserve">   Ketchikan: Airport Ferry M/V Bob Ellis Replacement
The existing airport ferry M/V Bob Ellis has reached the end of its useful service life and will not pass future Coast Guard inspections without major maintenance investment, which could exceed the cost of a new ferryboat.  The Ketchikan International Airport requires a second ferryboat to ensure reliability of service when the other ferry is in overhaul or out of service.  The airport also requires a second ferryboat to cover peak summer traffic demand to the airport.</t>
  </si>
  <si>
    <t xml:space="preserve">   Fairbanks: LED Street Light Conversion
Convert existing high pressure sodium (HPS) street lights to light-emitting diode (LED) lights in the City of Fairbanks and North Pole. The City of Fairbanks and North Pole operates approximately 2,900 high pressure sodium (HPS) street lights, which cost approximately $550,000 per year to power and $75,000 per year in maintenance and replacement bulb costs. The light-emitting diode (LED) street lights provide a 70% reduction in power usage and have a lifespan estimated from 50,000 to 100,000 hours. This would result in an annual savings of $400,000 or greater per year for the City of Fairbanks and North Pole residents. </t>
  </si>
  <si>
    <t xml:space="preserve">   Fairbanks: Sign Replacement
Design and implement a system to assess all traffic signs in the Fairbanks area and replace as needed to improve their visibility and increase road safety.  
There is a new federal mandate to ensure the retro-reflectivity of all signs are assessed, inventoried, and replaced as needed.  By January 2012, a sign assessment or management system has to be in place to track sign data and ensure timely sign replacement. By January 2015, all ground-mounted regulatory, warning and guide signs must comply with retro-reflectivity requirements and by January 2018, all overhead and street name signs must be compliant.</t>
  </si>
  <si>
    <t xml:space="preserve">   Fairbanks: Wendell Street ADA Improvements
Sidewalk improvements are necessary to comply with the Americans with Disabilities Act.  Wendell Street is the home of the new Morris Thompson Cultural and Visitor’s Center and tourists will be dropped off and picked up there by bus companies. Improving the pedestrian facilities and repaving will enhance this new cultural visitor destination in Fairbanks. The storm drains are 40 year old wood stave pipes and are in dire need of replacement.</t>
  </si>
  <si>
    <t xml:space="preserve">   Kodiak: Rezanof Drive Resurfacing - Coast Guard Access Road to Jack Hinkel Way
Resurface Rezanof Drive from the Coast Guard Access Road extending approximately 6.7 miles to Jack Hinkel Way in the City of Kodiak.
The surface of the highway is rutted and has been patched to repair potholes.  The resurfacing project will eliminate ruts, improve safety, reduce maintenance costs, and extend the useful life of the highway.  Damaged guardrail will be replaced as will end terminals not meeting current design standards.</t>
  </si>
  <si>
    <t xml:space="preserve">   Sterling Highway Resurfacing: Soldotna to North Coho Loop
Resurface approximately 17 miles of the Sterling Highway from Kalifornsky Beach Road passing through the community of Kasilof to South Coho Loop.
The surface of the highway is rutted and has been patched in numerous places to repair potholes.  The resurfacing project will eliminate ruts, improve safety, reduce maintenance costs, and extend the useful life of the highway.  Guardrail will be replaced and will include end terminals meeting current design standards.</t>
  </si>
  <si>
    <t xml:space="preserve">   Juneau: Jordan Creek Bridge Replacement and Basin Road Trestle Rehabilitation
Replace Jordan Creek Bridge #1786 (Trout Street), and rehabilitate the Basin Road Trestle #0948.
The Jordan Creek Bridge, a steel stringer and filled steel grid bridge was built in 1984 and suffers from excessive rust.  The replacement bridge is currently being designed, but is anticipated to incorporate a pre-fabricated, single span steel bridge with pony truss.
Basin Trestle rehabilitation will include replacing the bridge deck, updating the guard rail, and increasing the load ratings for the first and last span to equal or exceed the intermediate spans.  The foundations will be inspected, and replaced or repaired as required. </t>
  </si>
  <si>
    <t xml:space="preserve">   Richardson Highway: Milepost 345 Moose Creek Railroad Crossing
This project will construct an overpass on the Richardson Highway over the Alaska Railroad tracks near Moose Creek (approximately MP 345 of the Richardson Highway). The project will maintain the divided highway and construct separated bridges over the Alaska Railroad.  In addition, the project will construct a new approach to the Moose Creek access road and reconstruct an existing median opening near Moose Creek.</t>
  </si>
  <si>
    <t xml:space="preserve">   Seward Meridian Parkway: Road Improvements - Parks Highway to Palmer-Wasilla Highway
Upgrade Seward Meridian Parkway to a four-lane roadway with a center left turn lane and a separated pathway from the Parks Highway to the Palmer-Wasilla Highway to include intersection improvements at the Palmer-Wasilla Highway. 
The Seward Meridian Parkway Road Improvements project will increase the capacity of the roadway to address the current congestion issues and future travel demands in the fast growing Wasilla area while addressing the need for safe bicycle and pedestrian improvements.
This request includes $2.1 million of Federal Receipts and $11.0 million of Federal Economic Stimulus Funds. </t>
  </si>
  <si>
    <t xml:space="preserve">   Sterling Highway Scales Replacement
The Sterling Highway scales have just recently failed, requiring closure until they can be replaced.  Until the scales are replaced, size, weight and safety compliance checks of all Commercial Motor Vehicles (CMV) south of the Potter Weigh Station can only be conducted during roadside inspections.  This process will increase fuel costs and will decrease the efficiency of conducting these types of checks at areas away from the Sterling Highway Weigh Station.  The safety of the traveling public as well as Measurement Standards and Commercial Vehicle Enforcement's ability to protect public infrastructure will be impacted as not every CMV south of the Potter Weigh Station will be checked for overweight loads.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</si>
</sst>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Red]\(#,##0.0\)"/>
    <numFmt numFmtId="166" formatCode="#,##0.0;[Red]\-#,##0.0"/>
    <numFmt numFmtId="167" formatCode="#,##0.0_);\(#,##0.0\)"/>
    <numFmt numFmtId="168" formatCode="&quot;$&quot;#,##0.0"/>
    <numFmt numFmtId="169" formatCode="_(&quot;$&quot;* #,##0.0_);_(&quot;$&quot;* \(#,##0.0\);_(&quot;$&quot;* &quot;-&quot;??_);_(@_)"/>
    <numFmt numFmtId="170" formatCode="0.0_);[Red]\(0.0\)"/>
    <numFmt numFmtId="171" formatCode="&quot;Yes&quot;;&quot;Yes&quot;;&quot;No&quot;"/>
    <numFmt numFmtId="172" formatCode="&quot;True&quot;;&quot;True&quot;;&quot;False&quot;"/>
    <numFmt numFmtId="173" formatCode="&quot;On&quot;;&quot;On&quot;;&quot;Off&quot;"/>
    <numFmt numFmtId="174" formatCode="[$€-2]\ #,##0.00_);[Red]\([$€-2]\ #,##0.00\)"/>
  </numFmts>
  <fonts count="5">
    <font>
      <sz val="10"/>
      <name val="Arial"/>
      <family val="0"/>
    </font>
    <font>
      <sz val="8"/>
      <name val="Arial"/>
      <family val="0"/>
    </font>
    <font>
      <b/>
      <sz val="10"/>
      <name val="Bookman Old Style"/>
      <family val="1"/>
    </font>
    <font>
      <b/>
      <sz val="10"/>
      <color indexed="8"/>
      <name val="Bookman Old Style"/>
      <family val="1"/>
    </font>
    <font>
      <sz val="10"/>
      <name val="Bookman Old Style"/>
      <family val="1"/>
    </font>
  </fonts>
  <fills count="2">
    <fill>
      <patternFill/>
    </fill>
    <fill>
      <patternFill patternType="gray125"/>
    </fill>
  </fills>
  <borders count="3">
    <border>
      <left/>
      <right/>
      <top/>
      <bottom/>
      <diagonal/>
    </border>
    <border>
      <left>
        <color indexed="63"/>
      </left>
      <right>
        <color indexed="63"/>
      </right>
      <top>
        <color indexed="63"/>
      </top>
      <bottom style="double"/>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164" fontId="2" fillId="0" borderId="1" xfId="0" applyNumberFormat="1" applyFont="1" applyBorder="1" applyAlignment="1">
      <alignment/>
    </xf>
    <xf numFmtId="164" fontId="2" fillId="0" borderId="1" xfId="0" applyNumberFormat="1" applyFont="1" applyBorder="1" applyAlignment="1">
      <alignment horizontal="center" wrapText="1"/>
    </xf>
    <xf numFmtId="164" fontId="3" fillId="0" borderId="1" xfId="0" applyNumberFormat="1" applyFont="1" applyBorder="1" applyAlignment="1" applyProtection="1">
      <alignment wrapText="1"/>
      <protection/>
    </xf>
    <xf numFmtId="164" fontId="2" fillId="0" borderId="1" xfId="0" applyNumberFormat="1" applyFont="1" applyBorder="1" applyAlignment="1" applyProtection="1">
      <alignment wrapText="1"/>
      <protection/>
    </xf>
    <xf numFmtId="164" fontId="2" fillId="0" borderId="1" xfId="0" applyNumberFormat="1" applyFont="1" applyFill="1" applyBorder="1" applyAlignment="1">
      <alignment wrapText="1"/>
    </xf>
    <xf numFmtId="165" fontId="2" fillId="0" borderId="1" xfId="0" applyNumberFormat="1" applyFont="1" applyBorder="1" applyAlignment="1" applyProtection="1">
      <alignment horizontal="right" wrapText="1"/>
      <protection/>
    </xf>
    <xf numFmtId="164" fontId="2" fillId="0" borderId="0" xfId="0" applyNumberFormat="1" applyFont="1" applyAlignment="1">
      <alignment/>
    </xf>
    <xf numFmtId="0" fontId="4" fillId="0" borderId="0" xfId="0" applyFont="1" applyAlignment="1">
      <alignment horizontal="center" vertical="top"/>
    </xf>
    <xf numFmtId="0" fontId="2" fillId="0" borderId="0" xfId="0" applyFont="1" applyAlignment="1">
      <alignment vertical="top" wrapText="1"/>
    </xf>
    <xf numFmtId="0" fontId="2" fillId="0" borderId="0" xfId="0" applyFont="1" applyFill="1" applyAlignment="1">
      <alignment vertical="top" wrapText="1"/>
    </xf>
    <xf numFmtId="165" fontId="4" fillId="0" borderId="0" xfId="0" applyNumberFormat="1" applyFont="1" applyFill="1" applyBorder="1" applyAlignment="1">
      <alignment vertical="top" wrapText="1"/>
    </xf>
    <xf numFmtId="0" fontId="4" fillId="0" borderId="0" xfId="0" applyFont="1" applyAlignment="1">
      <alignment vertical="top" wrapText="1"/>
    </xf>
    <xf numFmtId="0" fontId="4" fillId="0" borderId="0" xfId="0" applyNumberFormat="1" applyFont="1" applyAlignment="1">
      <alignment vertical="top" wrapText="1"/>
    </xf>
    <xf numFmtId="165" fontId="4" fillId="0" borderId="0" xfId="0" applyNumberFormat="1" applyFont="1" applyFill="1" applyAlignment="1">
      <alignment vertical="top" wrapText="1"/>
    </xf>
    <xf numFmtId="165" fontId="4" fillId="0" borderId="0" xfId="0" applyNumberFormat="1" applyFont="1" applyAlignment="1">
      <alignment vertical="top" wrapText="1"/>
    </xf>
    <xf numFmtId="165" fontId="2"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2" fillId="0" borderId="0" xfId="0" applyFont="1" applyBorder="1" applyAlignment="1">
      <alignment vertical="top" wrapText="1"/>
    </xf>
    <xf numFmtId="165" fontId="2" fillId="0" borderId="1" xfId="0" applyNumberFormat="1" applyFont="1" applyBorder="1" applyAlignment="1">
      <alignment horizontal="right" wrapText="1"/>
    </xf>
    <xf numFmtId="0" fontId="4" fillId="0" borderId="0" xfId="0" applyFont="1" applyAlignment="1">
      <alignment vertical="top"/>
    </xf>
    <xf numFmtId="165" fontId="4" fillId="0" borderId="0" xfId="0" applyNumberFormat="1" applyFont="1" applyAlignment="1">
      <alignment vertical="top"/>
    </xf>
    <xf numFmtId="165" fontId="4"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horizontal="right" vertical="top" wrapText="1"/>
    </xf>
    <xf numFmtId="165" fontId="2" fillId="0" borderId="2" xfId="0" applyNumberFormat="1" applyFont="1" applyBorder="1" applyAlignment="1">
      <alignment vertical="top"/>
    </xf>
    <xf numFmtId="165" fontId="2" fillId="0" borderId="2"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2"/>
  <sheetViews>
    <sheetView tabSelected="1" workbookViewId="0" topLeftCell="A56">
      <selection activeCell="E63" sqref="E63"/>
    </sheetView>
  </sheetViews>
  <sheetFormatPr defaultColWidth="9.140625" defaultRowHeight="12.75"/>
  <cols>
    <col min="1" max="1" width="4.140625" style="22" customWidth="1"/>
    <col min="2" max="2" width="6.140625" style="8" customWidth="1"/>
    <col min="3" max="3" width="17.00390625" style="22" customWidth="1"/>
    <col min="4" max="4" width="24.28125" style="22" customWidth="1"/>
    <col min="5" max="5" width="61.00390625" style="22" customWidth="1"/>
    <col min="6" max="7" width="12.7109375" style="23" customWidth="1"/>
    <col min="8" max="8" width="12.7109375" style="25" customWidth="1"/>
    <col min="9" max="10" width="9.140625" style="22" customWidth="1"/>
    <col min="11" max="11" width="9.57421875" style="22" bestFit="1" customWidth="1"/>
    <col min="12" max="16384" width="9.140625" style="22" customWidth="1"/>
  </cols>
  <sheetData>
    <row r="1" spans="1:8" s="7" customFormat="1" ht="51.75" thickBot="1">
      <c r="A1" s="1"/>
      <c r="B1" s="2" t="s">
        <v>50</v>
      </c>
      <c r="C1" s="3" t="s">
        <v>43</v>
      </c>
      <c r="D1" s="4" t="s">
        <v>46</v>
      </c>
      <c r="E1" s="5" t="s">
        <v>44</v>
      </c>
      <c r="F1" s="21" t="s">
        <v>76</v>
      </c>
      <c r="G1" s="21" t="s">
        <v>77</v>
      </c>
      <c r="H1" s="6" t="s">
        <v>45</v>
      </c>
    </row>
    <row r="2" spans="1:8" ht="39" thickTop="1">
      <c r="A2" s="8">
        <v>1</v>
      </c>
      <c r="B2" s="8">
        <v>1</v>
      </c>
      <c r="C2" s="9" t="s">
        <v>47</v>
      </c>
      <c r="D2" s="9" t="s">
        <v>40</v>
      </c>
      <c r="E2" s="10" t="s">
        <v>17</v>
      </c>
      <c r="F2" s="11"/>
      <c r="G2" s="11"/>
      <c r="H2" s="16">
        <f>SUM(F2:G2)</f>
        <v>0</v>
      </c>
    </row>
    <row r="3" spans="1:8" ht="75">
      <c r="A3" s="8">
        <v>2</v>
      </c>
      <c r="B3" s="8">
        <v>1</v>
      </c>
      <c r="C3" s="12" t="s">
        <v>47</v>
      </c>
      <c r="D3" s="12" t="s">
        <v>41</v>
      </c>
      <c r="E3" s="12" t="s">
        <v>79</v>
      </c>
      <c r="F3" s="11"/>
      <c r="G3" s="11">
        <v>11500</v>
      </c>
      <c r="H3" s="16">
        <f aca="true" t="shared" si="0" ref="H3:H13">+SUM(F3:G3)</f>
        <v>11500</v>
      </c>
    </row>
    <row r="4" spans="1:8" ht="120">
      <c r="A4" s="8">
        <v>3</v>
      </c>
      <c r="B4" s="8">
        <v>1</v>
      </c>
      <c r="C4" s="12" t="s">
        <v>47</v>
      </c>
      <c r="D4" s="12" t="s">
        <v>41</v>
      </c>
      <c r="E4" s="13" t="s">
        <v>11</v>
      </c>
      <c r="F4" s="11"/>
      <c r="G4" s="11">
        <v>3600</v>
      </c>
      <c r="H4" s="16">
        <f t="shared" si="0"/>
        <v>3600</v>
      </c>
    </row>
    <row r="5" spans="1:8" ht="165">
      <c r="A5" s="8">
        <v>4</v>
      </c>
      <c r="B5" s="8">
        <v>1</v>
      </c>
      <c r="C5" s="12" t="s">
        <v>47</v>
      </c>
      <c r="D5" s="12" t="s">
        <v>41</v>
      </c>
      <c r="E5" s="12" t="s">
        <v>12</v>
      </c>
      <c r="F5" s="14"/>
      <c r="G5" s="15">
        <v>3000</v>
      </c>
      <c r="H5" s="16">
        <f t="shared" si="0"/>
        <v>3000</v>
      </c>
    </row>
    <row r="6" spans="1:8" ht="105">
      <c r="A6" s="8">
        <v>5</v>
      </c>
      <c r="B6" s="8">
        <v>1</v>
      </c>
      <c r="C6" s="12" t="s">
        <v>47</v>
      </c>
      <c r="D6" s="12" t="s">
        <v>41</v>
      </c>
      <c r="E6" s="12" t="s">
        <v>13</v>
      </c>
      <c r="F6" s="11"/>
      <c r="G6" s="11">
        <v>3000</v>
      </c>
      <c r="H6" s="16">
        <f t="shared" si="0"/>
        <v>3000</v>
      </c>
    </row>
    <row r="7" spans="1:8" ht="75">
      <c r="A7" s="8">
        <v>6</v>
      </c>
      <c r="B7" s="8">
        <v>1</v>
      </c>
      <c r="C7" s="12" t="s">
        <v>47</v>
      </c>
      <c r="D7" s="12" t="s">
        <v>41</v>
      </c>
      <c r="E7" s="12" t="s">
        <v>14</v>
      </c>
      <c r="F7" s="11"/>
      <c r="G7" s="11">
        <v>6500</v>
      </c>
      <c r="H7" s="16">
        <f t="shared" si="0"/>
        <v>6500</v>
      </c>
    </row>
    <row r="8" spans="1:8" ht="135">
      <c r="A8" s="8">
        <v>7</v>
      </c>
      <c r="B8" s="8">
        <v>1</v>
      </c>
      <c r="C8" s="12" t="s">
        <v>47</v>
      </c>
      <c r="D8" s="12" t="s">
        <v>41</v>
      </c>
      <c r="E8" s="12" t="s">
        <v>52</v>
      </c>
      <c r="F8" s="11"/>
      <c r="G8" s="11">
        <v>100</v>
      </c>
      <c r="H8" s="16">
        <f t="shared" si="0"/>
        <v>100</v>
      </c>
    </row>
    <row r="9" spans="1:8" ht="180">
      <c r="A9" s="8">
        <v>8</v>
      </c>
      <c r="B9" s="8">
        <v>1</v>
      </c>
      <c r="C9" s="12" t="s">
        <v>47</v>
      </c>
      <c r="D9" s="12" t="s">
        <v>41</v>
      </c>
      <c r="E9" s="12" t="s">
        <v>53</v>
      </c>
      <c r="F9" s="11"/>
      <c r="G9" s="11">
        <v>1200</v>
      </c>
      <c r="H9" s="16">
        <f t="shared" si="0"/>
        <v>1200</v>
      </c>
    </row>
    <row r="10" spans="1:8" ht="75">
      <c r="A10" s="8">
        <v>9</v>
      </c>
      <c r="B10" s="8">
        <v>1</v>
      </c>
      <c r="C10" s="12" t="s">
        <v>47</v>
      </c>
      <c r="D10" s="12" t="s">
        <v>41</v>
      </c>
      <c r="E10" s="12" t="s">
        <v>80</v>
      </c>
      <c r="F10" s="11"/>
      <c r="G10" s="11">
        <v>5300</v>
      </c>
      <c r="H10" s="16">
        <f t="shared" si="0"/>
        <v>5300</v>
      </c>
    </row>
    <row r="11" spans="1:8" ht="60">
      <c r="A11" s="8">
        <v>10</v>
      </c>
      <c r="B11" s="8">
        <v>1</v>
      </c>
      <c r="C11" s="12" t="s">
        <v>47</v>
      </c>
      <c r="D11" s="12" t="s">
        <v>41</v>
      </c>
      <c r="E11" s="12" t="s">
        <v>54</v>
      </c>
      <c r="F11" s="11"/>
      <c r="G11" s="11">
        <v>8400</v>
      </c>
      <c r="H11" s="16">
        <f t="shared" si="0"/>
        <v>8400</v>
      </c>
    </row>
    <row r="12" spans="1:8" ht="135">
      <c r="A12" s="8">
        <v>11</v>
      </c>
      <c r="B12" s="8">
        <v>1</v>
      </c>
      <c r="C12" s="12" t="s">
        <v>47</v>
      </c>
      <c r="D12" s="12" t="s">
        <v>41</v>
      </c>
      <c r="E12" s="12" t="s">
        <v>81</v>
      </c>
      <c r="F12" s="14"/>
      <c r="G12" s="15">
        <v>3000</v>
      </c>
      <c r="H12" s="16">
        <f t="shared" si="0"/>
        <v>3000</v>
      </c>
    </row>
    <row r="13" spans="1:8" ht="38.25">
      <c r="A13" s="8">
        <v>12</v>
      </c>
      <c r="B13" s="8">
        <v>1</v>
      </c>
      <c r="C13" s="9" t="s">
        <v>47</v>
      </c>
      <c r="D13" s="9" t="s">
        <v>48</v>
      </c>
      <c r="E13" s="9" t="s">
        <v>16</v>
      </c>
      <c r="F13" s="11"/>
      <c r="G13" s="11"/>
      <c r="H13" s="16">
        <f t="shared" si="0"/>
        <v>0</v>
      </c>
    </row>
    <row r="14" spans="1:8" ht="120">
      <c r="A14" s="8">
        <v>13</v>
      </c>
      <c r="B14" s="8">
        <v>1</v>
      </c>
      <c r="C14" s="12" t="s">
        <v>47</v>
      </c>
      <c r="D14" s="12" t="s">
        <v>49</v>
      </c>
      <c r="E14" s="17" t="s">
        <v>82</v>
      </c>
      <c r="F14" s="11"/>
      <c r="G14" s="11">
        <v>5183.9</v>
      </c>
      <c r="H14" s="16">
        <f>+SUM(F14:G14)</f>
        <v>5183.9</v>
      </c>
    </row>
    <row r="15" spans="1:8" ht="135">
      <c r="A15" s="8">
        <v>14</v>
      </c>
      <c r="B15" s="8">
        <v>1</v>
      </c>
      <c r="C15" s="12" t="s">
        <v>47</v>
      </c>
      <c r="D15" s="12" t="s">
        <v>49</v>
      </c>
      <c r="E15" s="18" t="s">
        <v>83</v>
      </c>
      <c r="F15" s="11"/>
      <c r="G15" s="11">
        <v>3000</v>
      </c>
      <c r="H15" s="16">
        <f>+SUM(F15:G15)</f>
        <v>3000</v>
      </c>
    </row>
    <row r="16" spans="1:8" ht="150">
      <c r="A16" s="8">
        <v>15</v>
      </c>
      <c r="B16" s="8">
        <v>1</v>
      </c>
      <c r="C16" s="12" t="s">
        <v>47</v>
      </c>
      <c r="D16" s="12" t="s">
        <v>49</v>
      </c>
      <c r="E16" s="18" t="s">
        <v>84</v>
      </c>
      <c r="F16" s="11"/>
      <c r="G16" s="11">
        <v>900</v>
      </c>
      <c r="H16" s="16">
        <f>+SUM(F16:G16)</f>
        <v>900</v>
      </c>
    </row>
    <row r="17" spans="1:8" ht="38.25">
      <c r="A17" s="8">
        <v>16</v>
      </c>
      <c r="B17" s="8">
        <v>1</v>
      </c>
      <c r="C17" s="9" t="s">
        <v>47</v>
      </c>
      <c r="D17" s="9" t="s">
        <v>36</v>
      </c>
      <c r="E17" s="9" t="s">
        <v>51</v>
      </c>
      <c r="F17" s="16"/>
      <c r="G17" s="16"/>
      <c r="H17" s="16">
        <f>+SUM(F17:G17)</f>
        <v>0</v>
      </c>
    </row>
    <row r="18" spans="1:8" ht="210">
      <c r="A18" s="8">
        <v>17</v>
      </c>
      <c r="B18" s="8">
        <v>1</v>
      </c>
      <c r="C18" s="12" t="s">
        <v>47</v>
      </c>
      <c r="D18" s="12" t="s">
        <v>37</v>
      </c>
      <c r="E18" s="12" t="s">
        <v>85</v>
      </c>
      <c r="F18" s="11"/>
      <c r="G18" s="11">
        <v>26300</v>
      </c>
      <c r="H18" s="16">
        <f aca="true" t="shared" si="1" ref="H18:H33">+SUM(F18:G18)</f>
        <v>26300</v>
      </c>
    </row>
    <row r="19" spans="1:8" ht="135">
      <c r="A19" s="8">
        <v>18</v>
      </c>
      <c r="B19" s="8">
        <v>1</v>
      </c>
      <c r="C19" s="12" t="s">
        <v>47</v>
      </c>
      <c r="D19" s="12" t="s">
        <v>37</v>
      </c>
      <c r="E19" s="12" t="s">
        <v>86</v>
      </c>
      <c r="F19" s="11"/>
      <c r="G19" s="11">
        <v>23000</v>
      </c>
      <c r="H19" s="16">
        <f t="shared" si="1"/>
        <v>23000</v>
      </c>
    </row>
    <row r="20" spans="1:8" ht="135">
      <c r="A20" s="8">
        <v>19</v>
      </c>
      <c r="B20" s="8">
        <v>1</v>
      </c>
      <c r="C20" s="12" t="s">
        <v>47</v>
      </c>
      <c r="D20" s="12" t="s">
        <v>37</v>
      </c>
      <c r="E20" s="18" t="s">
        <v>87</v>
      </c>
      <c r="F20" s="11"/>
      <c r="G20" s="11">
        <v>5300</v>
      </c>
      <c r="H20" s="16">
        <f t="shared" si="1"/>
        <v>5300</v>
      </c>
    </row>
    <row r="21" spans="1:8" ht="90">
      <c r="A21" s="8">
        <v>20</v>
      </c>
      <c r="B21" s="8">
        <v>1</v>
      </c>
      <c r="C21" s="12" t="s">
        <v>47</v>
      </c>
      <c r="D21" s="12" t="s">
        <v>37</v>
      </c>
      <c r="E21" s="18" t="s">
        <v>88</v>
      </c>
      <c r="F21" s="11"/>
      <c r="G21" s="11">
        <v>25000</v>
      </c>
      <c r="H21" s="16">
        <f t="shared" si="1"/>
        <v>25000</v>
      </c>
    </row>
    <row r="22" spans="1:8" ht="165">
      <c r="A22" s="8">
        <v>21</v>
      </c>
      <c r="B22" s="8">
        <v>1</v>
      </c>
      <c r="C22" s="12" t="s">
        <v>47</v>
      </c>
      <c r="D22" s="12" t="s">
        <v>37</v>
      </c>
      <c r="E22" s="17" t="s">
        <v>89</v>
      </c>
      <c r="F22" s="11">
        <v>8500</v>
      </c>
      <c r="G22" s="11">
        <v>6500</v>
      </c>
      <c r="H22" s="16">
        <f t="shared" si="1"/>
        <v>15000</v>
      </c>
    </row>
    <row r="23" spans="1:8" ht="165">
      <c r="A23" s="8">
        <v>22</v>
      </c>
      <c r="B23" s="8">
        <v>1</v>
      </c>
      <c r="C23" s="12" t="s">
        <v>47</v>
      </c>
      <c r="D23" s="12" t="s">
        <v>37</v>
      </c>
      <c r="E23" s="17" t="s">
        <v>90</v>
      </c>
      <c r="F23" s="11">
        <v>1000</v>
      </c>
      <c r="G23" s="11">
        <v>3000</v>
      </c>
      <c r="H23" s="16">
        <f t="shared" si="1"/>
        <v>4000</v>
      </c>
    </row>
    <row r="24" spans="1:8" ht="150">
      <c r="A24" s="8">
        <v>23</v>
      </c>
      <c r="B24" s="8">
        <v>1</v>
      </c>
      <c r="C24" s="12" t="s">
        <v>47</v>
      </c>
      <c r="D24" s="12" t="s">
        <v>37</v>
      </c>
      <c r="E24" s="17" t="s">
        <v>91</v>
      </c>
      <c r="F24" s="11"/>
      <c r="G24" s="11">
        <v>3800</v>
      </c>
      <c r="H24" s="16">
        <f t="shared" si="1"/>
        <v>3800</v>
      </c>
    </row>
    <row r="25" spans="1:8" ht="135">
      <c r="A25" s="8">
        <v>24</v>
      </c>
      <c r="B25" s="8">
        <v>1</v>
      </c>
      <c r="C25" s="12" t="s">
        <v>47</v>
      </c>
      <c r="D25" s="12" t="s">
        <v>37</v>
      </c>
      <c r="E25" s="17" t="s">
        <v>92</v>
      </c>
      <c r="F25" s="11"/>
      <c r="G25" s="11">
        <v>2500</v>
      </c>
      <c r="H25" s="16">
        <f t="shared" si="1"/>
        <v>2500</v>
      </c>
    </row>
    <row r="26" spans="1:8" ht="180">
      <c r="A26" s="8">
        <v>25</v>
      </c>
      <c r="B26" s="8">
        <v>1</v>
      </c>
      <c r="C26" s="12" t="s">
        <v>47</v>
      </c>
      <c r="D26" s="12" t="s">
        <v>37</v>
      </c>
      <c r="E26" s="17" t="s">
        <v>93</v>
      </c>
      <c r="F26" s="11"/>
      <c r="G26" s="11">
        <v>8000</v>
      </c>
      <c r="H26" s="16">
        <f t="shared" si="1"/>
        <v>8000</v>
      </c>
    </row>
    <row r="27" spans="1:8" ht="165">
      <c r="A27" s="8">
        <v>26</v>
      </c>
      <c r="B27" s="8">
        <v>1</v>
      </c>
      <c r="C27" s="12" t="s">
        <v>47</v>
      </c>
      <c r="D27" s="12" t="s">
        <v>37</v>
      </c>
      <c r="E27" s="17" t="s">
        <v>94</v>
      </c>
      <c r="F27" s="11"/>
      <c r="G27" s="11">
        <v>4000</v>
      </c>
      <c r="H27" s="16">
        <f t="shared" si="1"/>
        <v>4000</v>
      </c>
    </row>
    <row r="28" spans="1:8" ht="180">
      <c r="A28" s="8">
        <v>27</v>
      </c>
      <c r="B28" s="8">
        <v>1</v>
      </c>
      <c r="C28" s="12" t="s">
        <v>47</v>
      </c>
      <c r="D28" s="12" t="s">
        <v>37</v>
      </c>
      <c r="E28" s="17" t="s">
        <v>95</v>
      </c>
      <c r="F28" s="11"/>
      <c r="G28" s="11">
        <v>3000</v>
      </c>
      <c r="H28" s="16">
        <f t="shared" si="1"/>
        <v>3000</v>
      </c>
    </row>
    <row r="29" spans="1:8" ht="150">
      <c r="A29" s="8">
        <v>28</v>
      </c>
      <c r="B29" s="8">
        <v>1</v>
      </c>
      <c r="C29" s="12" t="s">
        <v>47</v>
      </c>
      <c r="D29" s="12" t="s">
        <v>37</v>
      </c>
      <c r="E29" s="17" t="s">
        <v>96</v>
      </c>
      <c r="F29" s="11"/>
      <c r="G29" s="11">
        <v>2800</v>
      </c>
      <c r="H29" s="16">
        <f t="shared" si="1"/>
        <v>2800</v>
      </c>
    </row>
    <row r="30" spans="1:8" ht="135">
      <c r="A30" s="8">
        <v>29</v>
      </c>
      <c r="B30" s="8">
        <v>1</v>
      </c>
      <c r="C30" s="12" t="s">
        <v>47</v>
      </c>
      <c r="D30" s="12" t="s">
        <v>37</v>
      </c>
      <c r="E30" s="17" t="s">
        <v>97</v>
      </c>
      <c r="F30" s="11"/>
      <c r="G30" s="11">
        <v>3000</v>
      </c>
      <c r="H30" s="16">
        <f t="shared" si="1"/>
        <v>3000</v>
      </c>
    </row>
    <row r="31" spans="1:8" ht="90">
      <c r="A31" s="8">
        <v>30</v>
      </c>
      <c r="B31" s="8">
        <v>1</v>
      </c>
      <c r="C31" s="12" t="s">
        <v>47</v>
      </c>
      <c r="D31" s="12" t="s">
        <v>37</v>
      </c>
      <c r="E31" s="17" t="s">
        <v>98</v>
      </c>
      <c r="F31" s="11"/>
      <c r="G31" s="11">
        <v>18953.9</v>
      </c>
      <c r="H31" s="16">
        <f t="shared" si="1"/>
        <v>18953.9</v>
      </c>
    </row>
    <row r="32" spans="1:8" ht="165">
      <c r="A32" s="8">
        <v>31</v>
      </c>
      <c r="B32" s="8">
        <v>1</v>
      </c>
      <c r="C32" s="12" t="s">
        <v>47</v>
      </c>
      <c r="D32" s="12" t="s">
        <v>37</v>
      </c>
      <c r="E32" s="19" t="s">
        <v>99</v>
      </c>
      <c r="F32" s="11"/>
      <c r="G32" s="11">
        <v>3290</v>
      </c>
      <c r="H32" s="16">
        <f t="shared" si="1"/>
        <v>3290</v>
      </c>
    </row>
    <row r="33" spans="1:8" ht="135">
      <c r="A33" s="8">
        <v>32</v>
      </c>
      <c r="B33" s="8">
        <v>1</v>
      </c>
      <c r="C33" s="12" t="s">
        <v>47</v>
      </c>
      <c r="D33" s="12" t="s">
        <v>37</v>
      </c>
      <c r="E33" s="18" t="s">
        <v>100</v>
      </c>
      <c r="F33" s="11"/>
      <c r="G33" s="11">
        <v>330</v>
      </c>
      <c r="H33" s="16">
        <f t="shared" si="1"/>
        <v>330</v>
      </c>
    </row>
    <row r="34" spans="1:8" ht="51">
      <c r="A34" s="8">
        <v>33</v>
      </c>
      <c r="B34" s="8">
        <v>1</v>
      </c>
      <c r="C34" s="9" t="s">
        <v>47</v>
      </c>
      <c r="D34" s="9" t="s">
        <v>38</v>
      </c>
      <c r="E34" s="20" t="s">
        <v>15</v>
      </c>
      <c r="F34" s="11"/>
      <c r="G34" s="11"/>
      <c r="H34" s="16"/>
    </row>
    <row r="35" spans="1:8" ht="150">
      <c r="A35" s="8">
        <v>34</v>
      </c>
      <c r="B35" s="8">
        <v>1</v>
      </c>
      <c r="C35" s="12" t="s">
        <v>47</v>
      </c>
      <c r="D35" s="12" t="s">
        <v>39</v>
      </c>
      <c r="E35" s="18" t="s">
        <v>101</v>
      </c>
      <c r="F35" s="11"/>
      <c r="G35" s="11">
        <v>4500</v>
      </c>
      <c r="H35" s="16">
        <f aca="true" t="shared" si="2" ref="H35:H66">+SUM(F35:G35)</f>
        <v>4500</v>
      </c>
    </row>
    <row r="36" spans="1:8" ht="195">
      <c r="A36" s="8">
        <v>35</v>
      </c>
      <c r="B36" s="8">
        <v>1</v>
      </c>
      <c r="C36" s="12" t="s">
        <v>47</v>
      </c>
      <c r="D36" s="12" t="s">
        <v>39</v>
      </c>
      <c r="E36" s="18" t="s">
        <v>102</v>
      </c>
      <c r="F36" s="11"/>
      <c r="G36" s="11">
        <v>4000</v>
      </c>
      <c r="H36" s="16">
        <f t="shared" si="2"/>
        <v>4000</v>
      </c>
    </row>
    <row r="37" spans="1:8" ht="135">
      <c r="A37" s="8">
        <v>36</v>
      </c>
      <c r="B37" s="8">
        <v>1</v>
      </c>
      <c r="C37" s="12" t="s">
        <v>47</v>
      </c>
      <c r="D37" s="12" t="s">
        <v>39</v>
      </c>
      <c r="E37" s="18" t="s">
        <v>103</v>
      </c>
      <c r="F37" s="11"/>
      <c r="G37" s="11">
        <v>6800</v>
      </c>
      <c r="H37" s="16">
        <f t="shared" si="2"/>
        <v>6800</v>
      </c>
    </row>
    <row r="38" spans="1:8" ht="180">
      <c r="A38" s="8">
        <v>37</v>
      </c>
      <c r="B38" s="8">
        <v>1</v>
      </c>
      <c r="C38" s="12" t="s">
        <v>47</v>
      </c>
      <c r="D38" s="12" t="s">
        <v>39</v>
      </c>
      <c r="E38" s="18" t="s">
        <v>104</v>
      </c>
      <c r="F38" s="11"/>
      <c r="G38" s="11">
        <v>3310</v>
      </c>
      <c r="H38" s="16">
        <f t="shared" si="2"/>
        <v>3310</v>
      </c>
    </row>
    <row r="39" spans="1:8" ht="180">
      <c r="A39" s="8">
        <v>38</v>
      </c>
      <c r="B39" s="8">
        <v>1</v>
      </c>
      <c r="C39" s="12" t="s">
        <v>47</v>
      </c>
      <c r="D39" s="12" t="s">
        <v>39</v>
      </c>
      <c r="E39" s="18" t="s">
        <v>105</v>
      </c>
      <c r="F39" s="11"/>
      <c r="G39" s="11">
        <v>973.6</v>
      </c>
      <c r="H39" s="16">
        <f t="shared" si="2"/>
        <v>973.6</v>
      </c>
    </row>
    <row r="40" spans="1:8" ht="135">
      <c r="A40" s="8">
        <v>39</v>
      </c>
      <c r="B40" s="8">
        <v>1</v>
      </c>
      <c r="C40" s="12" t="s">
        <v>47</v>
      </c>
      <c r="D40" s="12" t="s">
        <v>39</v>
      </c>
      <c r="E40" s="18" t="s">
        <v>106</v>
      </c>
      <c r="F40" s="11"/>
      <c r="G40" s="11">
        <v>814</v>
      </c>
      <c r="H40" s="16">
        <f t="shared" si="2"/>
        <v>814</v>
      </c>
    </row>
    <row r="41" spans="1:8" ht="150">
      <c r="A41" s="8">
        <v>40</v>
      </c>
      <c r="B41" s="8">
        <v>1</v>
      </c>
      <c r="C41" s="12" t="s">
        <v>47</v>
      </c>
      <c r="D41" s="12" t="s">
        <v>39</v>
      </c>
      <c r="E41" s="18" t="s">
        <v>107</v>
      </c>
      <c r="F41" s="11"/>
      <c r="G41" s="11">
        <v>10000</v>
      </c>
      <c r="H41" s="16">
        <f t="shared" si="2"/>
        <v>10000</v>
      </c>
    </row>
    <row r="42" spans="1:8" ht="150">
      <c r="A42" s="8">
        <v>41</v>
      </c>
      <c r="B42" s="8">
        <v>1</v>
      </c>
      <c r="C42" s="12" t="s">
        <v>47</v>
      </c>
      <c r="D42" s="12" t="s">
        <v>39</v>
      </c>
      <c r="E42" s="18" t="s">
        <v>108</v>
      </c>
      <c r="F42" s="11"/>
      <c r="G42" s="11">
        <v>15000</v>
      </c>
      <c r="H42" s="16">
        <f t="shared" si="2"/>
        <v>15000</v>
      </c>
    </row>
    <row r="43" spans="1:8" ht="225">
      <c r="A43" s="8">
        <v>42</v>
      </c>
      <c r="B43" s="8">
        <v>1</v>
      </c>
      <c r="C43" s="12" t="s">
        <v>47</v>
      </c>
      <c r="D43" s="12" t="s">
        <v>39</v>
      </c>
      <c r="E43" s="18" t="s">
        <v>109</v>
      </c>
      <c r="F43" s="11"/>
      <c r="G43" s="11">
        <v>1500</v>
      </c>
      <c r="H43" s="16">
        <f t="shared" si="2"/>
        <v>1500</v>
      </c>
    </row>
    <row r="44" spans="1:8" ht="150">
      <c r="A44" s="8">
        <v>43</v>
      </c>
      <c r="B44" s="8">
        <v>1</v>
      </c>
      <c r="C44" s="12" t="s">
        <v>47</v>
      </c>
      <c r="D44" s="12" t="s">
        <v>39</v>
      </c>
      <c r="E44" s="18" t="s">
        <v>110</v>
      </c>
      <c r="F44" s="11"/>
      <c r="G44" s="11">
        <v>14000</v>
      </c>
      <c r="H44" s="16">
        <f t="shared" si="2"/>
        <v>14000</v>
      </c>
    </row>
    <row r="45" spans="1:8" ht="210">
      <c r="A45" s="8">
        <v>44</v>
      </c>
      <c r="B45" s="8">
        <v>1</v>
      </c>
      <c r="C45" s="12" t="s">
        <v>47</v>
      </c>
      <c r="D45" s="12" t="s">
        <v>39</v>
      </c>
      <c r="E45" s="18" t="s">
        <v>111</v>
      </c>
      <c r="F45" s="11">
        <v>2100</v>
      </c>
      <c r="G45" s="11">
        <v>11000</v>
      </c>
      <c r="H45" s="16">
        <f t="shared" si="2"/>
        <v>13100</v>
      </c>
    </row>
    <row r="46" spans="1:8" ht="195">
      <c r="A46" s="8">
        <v>45</v>
      </c>
      <c r="B46" s="8">
        <v>1</v>
      </c>
      <c r="C46" s="12" t="s">
        <v>47</v>
      </c>
      <c r="D46" s="12" t="s">
        <v>39</v>
      </c>
      <c r="E46" s="18" t="s">
        <v>112</v>
      </c>
      <c r="F46" s="11"/>
      <c r="G46" s="11">
        <v>2200</v>
      </c>
      <c r="H46" s="16">
        <f t="shared" si="2"/>
        <v>2200</v>
      </c>
    </row>
    <row r="47" spans="1:8" ht="150">
      <c r="A47" s="8">
        <v>46</v>
      </c>
      <c r="B47" s="8">
        <v>1</v>
      </c>
      <c r="C47" s="12" t="s">
        <v>47</v>
      </c>
      <c r="D47" s="12" t="s">
        <v>39</v>
      </c>
      <c r="E47" s="18" t="s">
        <v>0</v>
      </c>
      <c r="F47" s="11"/>
      <c r="G47" s="11">
        <v>10000</v>
      </c>
      <c r="H47" s="16">
        <f t="shared" si="2"/>
        <v>10000</v>
      </c>
    </row>
    <row r="48" spans="1:8" ht="75">
      <c r="A48" s="8">
        <v>47</v>
      </c>
      <c r="B48" s="8">
        <v>1</v>
      </c>
      <c r="C48" s="12" t="s">
        <v>47</v>
      </c>
      <c r="D48" s="12" t="s">
        <v>39</v>
      </c>
      <c r="E48" s="18" t="s">
        <v>1</v>
      </c>
      <c r="F48" s="11"/>
      <c r="G48" s="11">
        <v>15000</v>
      </c>
      <c r="H48" s="16">
        <f t="shared" si="2"/>
        <v>15000</v>
      </c>
    </row>
    <row r="49" spans="1:8" ht="90">
      <c r="A49" s="8">
        <v>48</v>
      </c>
      <c r="B49" s="8">
        <v>1</v>
      </c>
      <c r="C49" s="12" t="s">
        <v>47</v>
      </c>
      <c r="D49" s="12" t="s">
        <v>39</v>
      </c>
      <c r="E49" s="18" t="s">
        <v>2</v>
      </c>
      <c r="F49" s="11"/>
      <c r="G49" s="11">
        <v>4000</v>
      </c>
      <c r="H49" s="16">
        <f t="shared" si="2"/>
        <v>4000</v>
      </c>
    </row>
    <row r="50" spans="1:8" ht="90">
      <c r="A50" s="8">
        <v>49</v>
      </c>
      <c r="B50" s="8">
        <v>1</v>
      </c>
      <c r="C50" s="12" t="s">
        <v>47</v>
      </c>
      <c r="D50" s="12" t="s">
        <v>39</v>
      </c>
      <c r="E50" s="18" t="s">
        <v>3</v>
      </c>
      <c r="F50" s="11"/>
      <c r="G50" s="11">
        <v>4000</v>
      </c>
      <c r="H50" s="16">
        <f t="shared" si="2"/>
        <v>4000</v>
      </c>
    </row>
    <row r="51" spans="1:8" ht="165">
      <c r="A51" s="8">
        <v>50</v>
      </c>
      <c r="B51" s="8">
        <v>1</v>
      </c>
      <c r="C51" s="12" t="s">
        <v>47</v>
      </c>
      <c r="D51" s="12" t="s">
        <v>39</v>
      </c>
      <c r="E51" s="18" t="s">
        <v>4</v>
      </c>
      <c r="F51" s="11"/>
      <c r="G51" s="11">
        <v>8900</v>
      </c>
      <c r="H51" s="16">
        <f t="shared" si="2"/>
        <v>8900</v>
      </c>
    </row>
    <row r="52" spans="1:8" ht="180">
      <c r="A52" s="8">
        <v>51</v>
      </c>
      <c r="B52" s="8">
        <v>1</v>
      </c>
      <c r="C52" s="12" t="s">
        <v>47</v>
      </c>
      <c r="D52" s="12" t="s">
        <v>39</v>
      </c>
      <c r="E52" s="18" t="s">
        <v>6</v>
      </c>
      <c r="F52" s="11"/>
      <c r="G52" s="11">
        <v>13800</v>
      </c>
      <c r="H52" s="16">
        <f t="shared" si="2"/>
        <v>13800</v>
      </c>
    </row>
    <row r="53" spans="1:8" ht="270">
      <c r="A53" s="8">
        <v>52</v>
      </c>
      <c r="B53" s="8">
        <v>1</v>
      </c>
      <c r="C53" s="12" t="s">
        <v>47</v>
      </c>
      <c r="D53" s="12" t="s">
        <v>39</v>
      </c>
      <c r="E53" s="18" t="s">
        <v>7</v>
      </c>
      <c r="F53" s="11"/>
      <c r="G53" s="11">
        <v>1700</v>
      </c>
      <c r="H53" s="16">
        <f t="shared" si="2"/>
        <v>1700</v>
      </c>
    </row>
    <row r="54" spans="1:8" ht="195">
      <c r="A54" s="8">
        <v>53</v>
      </c>
      <c r="B54" s="8">
        <v>1</v>
      </c>
      <c r="C54" s="12" t="s">
        <v>47</v>
      </c>
      <c r="D54" s="12" t="s">
        <v>39</v>
      </c>
      <c r="E54" s="18" t="s">
        <v>8</v>
      </c>
      <c r="F54" s="11"/>
      <c r="G54" s="11">
        <v>2500</v>
      </c>
      <c r="H54" s="16">
        <f t="shared" si="2"/>
        <v>2500</v>
      </c>
    </row>
    <row r="55" spans="1:8" ht="180">
      <c r="A55" s="8">
        <v>54</v>
      </c>
      <c r="B55" s="8">
        <v>1</v>
      </c>
      <c r="C55" s="12" t="s">
        <v>47</v>
      </c>
      <c r="D55" s="12" t="s">
        <v>39</v>
      </c>
      <c r="E55" s="18" t="s">
        <v>9</v>
      </c>
      <c r="F55" s="11"/>
      <c r="G55" s="11">
        <v>3000</v>
      </c>
      <c r="H55" s="16">
        <f t="shared" si="2"/>
        <v>3000</v>
      </c>
    </row>
    <row r="56" spans="1:8" ht="135">
      <c r="A56" s="8">
        <v>55</v>
      </c>
      <c r="B56" s="8">
        <v>1</v>
      </c>
      <c r="C56" s="12" t="s">
        <v>47</v>
      </c>
      <c r="D56" s="9" t="s">
        <v>42</v>
      </c>
      <c r="E56" s="12" t="s">
        <v>10</v>
      </c>
      <c r="F56" s="14"/>
      <c r="G56" s="15">
        <v>15000</v>
      </c>
      <c r="H56" s="16">
        <f t="shared" si="2"/>
        <v>15000</v>
      </c>
    </row>
    <row r="57" spans="1:8" ht="15">
      <c r="A57" s="8">
        <v>56</v>
      </c>
      <c r="B57" s="8">
        <v>2</v>
      </c>
      <c r="C57" s="12"/>
      <c r="D57" s="12"/>
      <c r="E57" s="12" t="s">
        <v>73</v>
      </c>
      <c r="F57" s="14"/>
      <c r="G57" s="15"/>
      <c r="H57" s="16">
        <f t="shared" si="2"/>
        <v>0</v>
      </c>
    </row>
    <row r="58" spans="1:8" ht="15">
      <c r="A58" s="8">
        <v>57</v>
      </c>
      <c r="B58" s="8">
        <v>3</v>
      </c>
      <c r="C58" s="12"/>
      <c r="D58" s="12"/>
      <c r="E58" s="12" t="s">
        <v>18</v>
      </c>
      <c r="F58" s="14"/>
      <c r="G58" s="15"/>
      <c r="H58" s="16">
        <f t="shared" si="2"/>
        <v>0</v>
      </c>
    </row>
    <row r="59" spans="1:8" ht="120">
      <c r="A59" s="8"/>
      <c r="B59" s="8">
        <v>4</v>
      </c>
      <c r="C59" s="12"/>
      <c r="D59" s="12"/>
      <c r="E59" s="12" t="s">
        <v>74</v>
      </c>
      <c r="F59" s="14"/>
      <c r="G59" s="15"/>
      <c r="H59" s="16">
        <f t="shared" si="2"/>
        <v>0</v>
      </c>
    </row>
    <row r="60" spans="1:8" ht="45">
      <c r="A60" s="8">
        <v>58</v>
      </c>
      <c r="B60" s="8" t="s">
        <v>19</v>
      </c>
      <c r="C60" s="12" t="s">
        <v>47</v>
      </c>
      <c r="D60" s="12"/>
      <c r="E60" s="12" t="s">
        <v>20</v>
      </c>
      <c r="F60" s="23">
        <v>-170</v>
      </c>
      <c r="G60" s="15">
        <v>170</v>
      </c>
      <c r="H60" s="16">
        <f t="shared" si="2"/>
        <v>0</v>
      </c>
    </row>
    <row r="61" spans="1:8" ht="45">
      <c r="A61" s="8">
        <v>59</v>
      </c>
      <c r="B61" s="8" t="s">
        <v>21</v>
      </c>
      <c r="C61" s="12" t="s">
        <v>47</v>
      </c>
      <c r="D61" s="12"/>
      <c r="E61" s="12" t="s">
        <v>22</v>
      </c>
      <c r="F61" s="14">
        <v>-7727.9</v>
      </c>
      <c r="G61" s="15">
        <v>7727.9</v>
      </c>
      <c r="H61" s="16">
        <f t="shared" si="2"/>
        <v>0</v>
      </c>
    </row>
    <row r="62" spans="1:11" ht="45">
      <c r="A62" s="8">
        <v>60</v>
      </c>
      <c r="B62" s="8" t="s">
        <v>21</v>
      </c>
      <c r="C62" s="12" t="s">
        <v>47</v>
      </c>
      <c r="D62" s="12"/>
      <c r="E62" s="12" t="s">
        <v>5</v>
      </c>
      <c r="F62" s="14">
        <v>-5748.4</v>
      </c>
      <c r="G62" s="15">
        <v>5748.4</v>
      </c>
      <c r="H62" s="16">
        <f t="shared" si="2"/>
        <v>0</v>
      </c>
      <c r="K62" s="23"/>
    </row>
    <row r="63" spans="1:8" ht="45">
      <c r="A63" s="8">
        <v>61</v>
      </c>
      <c r="B63" s="8" t="s">
        <v>24</v>
      </c>
      <c r="C63" s="12" t="s">
        <v>47</v>
      </c>
      <c r="D63" s="12"/>
      <c r="E63" s="12" t="s">
        <v>25</v>
      </c>
      <c r="F63" s="14">
        <v>-5020</v>
      </c>
      <c r="G63" s="15">
        <v>5020</v>
      </c>
      <c r="H63" s="16">
        <f t="shared" si="2"/>
        <v>0</v>
      </c>
    </row>
    <row r="64" spans="1:8" ht="30">
      <c r="A64" s="8">
        <v>62</v>
      </c>
      <c r="B64" s="8" t="s">
        <v>24</v>
      </c>
      <c r="C64" s="12" t="s">
        <v>47</v>
      </c>
      <c r="D64" s="12"/>
      <c r="E64" s="12" t="s">
        <v>26</v>
      </c>
      <c r="F64" s="14">
        <v>-600</v>
      </c>
      <c r="G64" s="15">
        <v>600</v>
      </c>
      <c r="H64" s="16">
        <f t="shared" si="2"/>
        <v>0</v>
      </c>
    </row>
    <row r="65" spans="1:8" ht="45">
      <c r="A65" s="8">
        <v>63</v>
      </c>
      <c r="B65" s="8" t="s">
        <v>27</v>
      </c>
      <c r="C65" s="12" t="s">
        <v>47</v>
      </c>
      <c r="D65" s="12"/>
      <c r="E65" s="12" t="s">
        <v>28</v>
      </c>
      <c r="F65" s="14">
        <v>-6859.4</v>
      </c>
      <c r="G65" s="15">
        <v>6859.4</v>
      </c>
      <c r="H65" s="16">
        <f t="shared" si="2"/>
        <v>0</v>
      </c>
    </row>
    <row r="66" spans="1:8" ht="60">
      <c r="A66" s="8">
        <v>64</v>
      </c>
      <c r="B66" s="8" t="s">
        <v>29</v>
      </c>
      <c r="C66" s="12" t="s">
        <v>47</v>
      </c>
      <c r="D66" s="12"/>
      <c r="E66" s="12" t="s">
        <v>23</v>
      </c>
      <c r="F66" s="14">
        <v>-1500</v>
      </c>
      <c r="G66" s="15">
        <v>1500</v>
      </c>
      <c r="H66" s="16">
        <f t="shared" si="2"/>
        <v>0</v>
      </c>
    </row>
    <row r="67" spans="1:8" ht="30">
      <c r="A67" s="8">
        <v>65</v>
      </c>
      <c r="B67" s="8" t="s">
        <v>29</v>
      </c>
      <c r="C67" s="12" t="s">
        <v>47</v>
      </c>
      <c r="D67" s="12"/>
      <c r="E67" s="12" t="s">
        <v>30</v>
      </c>
      <c r="F67" s="14">
        <v>-1500</v>
      </c>
      <c r="G67" s="15">
        <v>1500</v>
      </c>
      <c r="H67" s="16">
        <f aca="true" t="shared" si="3" ref="H67:H88">+SUM(F67:G67)</f>
        <v>0</v>
      </c>
    </row>
    <row r="68" spans="1:8" ht="30">
      <c r="A68" s="8">
        <v>66</v>
      </c>
      <c r="B68" s="8" t="s">
        <v>29</v>
      </c>
      <c r="C68" s="12" t="s">
        <v>47</v>
      </c>
      <c r="D68" s="12"/>
      <c r="E68" s="12" t="s">
        <v>31</v>
      </c>
      <c r="F68" s="14">
        <v>-3000</v>
      </c>
      <c r="G68" s="15">
        <v>3000</v>
      </c>
      <c r="H68" s="16">
        <f t="shared" si="3"/>
        <v>0</v>
      </c>
    </row>
    <row r="69" spans="1:11" ht="30">
      <c r="A69" s="8">
        <v>67</v>
      </c>
      <c r="B69" s="8" t="s">
        <v>32</v>
      </c>
      <c r="C69" s="12" t="s">
        <v>47</v>
      </c>
      <c r="D69" s="12"/>
      <c r="E69" s="12" t="s">
        <v>33</v>
      </c>
      <c r="F69" s="14">
        <v>-1000</v>
      </c>
      <c r="G69" s="15">
        <v>1000</v>
      </c>
      <c r="H69" s="16">
        <f t="shared" si="3"/>
        <v>0</v>
      </c>
      <c r="K69" s="23"/>
    </row>
    <row r="70" spans="1:8" ht="30">
      <c r="A70" s="8">
        <v>68</v>
      </c>
      <c r="B70" s="8" t="s">
        <v>32</v>
      </c>
      <c r="C70" s="12" t="s">
        <v>47</v>
      </c>
      <c r="D70" s="12"/>
      <c r="E70" s="12" t="s">
        <v>34</v>
      </c>
      <c r="F70" s="14">
        <v>-9000</v>
      </c>
      <c r="G70" s="15">
        <v>9000</v>
      </c>
      <c r="H70" s="16">
        <f t="shared" si="3"/>
        <v>0</v>
      </c>
    </row>
    <row r="71" spans="1:8" ht="30">
      <c r="A71" s="8">
        <v>69</v>
      </c>
      <c r="B71" s="8" t="s">
        <v>32</v>
      </c>
      <c r="C71" s="12" t="s">
        <v>47</v>
      </c>
      <c r="D71" s="12"/>
      <c r="E71" s="12" t="s">
        <v>35</v>
      </c>
      <c r="F71" s="14">
        <v>-4200</v>
      </c>
      <c r="G71" s="15">
        <v>4200</v>
      </c>
      <c r="H71" s="16">
        <f t="shared" si="3"/>
        <v>0</v>
      </c>
    </row>
    <row r="72" spans="1:8" ht="30">
      <c r="A72" s="8">
        <v>70</v>
      </c>
      <c r="B72" s="8" t="s">
        <v>32</v>
      </c>
      <c r="C72" s="12" t="s">
        <v>47</v>
      </c>
      <c r="D72" s="12"/>
      <c r="E72" s="12" t="s">
        <v>55</v>
      </c>
      <c r="F72" s="14">
        <v>-1900</v>
      </c>
      <c r="G72" s="15">
        <v>1900</v>
      </c>
      <c r="H72" s="16">
        <f t="shared" si="3"/>
        <v>0</v>
      </c>
    </row>
    <row r="73" spans="1:8" ht="30">
      <c r="A73" s="8">
        <v>71</v>
      </c>
      <c r="B73" s="8" t="s">
        <v>32</v>
      </c>
      <c r="C73" s="12" t="s">
        <v>47</v>
      </c>
      <c r="D73" s="12"/>
      <c r="E73" s="12" t="s">
        <v>56</v>
      </c>
      <c r="F73" s="14">
        <v>-2765.6</v>
      </c>
      <c r="G73" s="15">
        <v>2765.6</v>
      </c>
      <c r="H73" s="16">
        <f t="shared" si="3"/>
        <v>0</v>
      </c>
    </row>
    <row r="74" spans="1:8" ht="30">
      <c r="A74" s="8">
        <v>72</v>
      </c>
      <c r="B74" s="8" t="s">
        <v>32</v>
      </c>
      <c r="C74" s="12" t="s">
        <v>47</v>
      </c>
      <c r="D74" s="12"/>
      <c r="E74" s="12" t="s">
        <v>57</v>
      </c>
      <c r="F74" s="14">
        <v>-4220</v>
      </c>
      <c r="G74" s="15">
        <v>4220</v>
      </c>
      <c r="H74" s="16">
        <f t="shared" si="3"/>
        <v>0</v>
      </c>
    </row>
    <row r="75" spans="1:8" ht="45">
      <c r="A75" s="8">
        <v>73</v>
      </c>
      <c r="B75" s="8" t="s">
        <v>32</v>
      </c>
      <c r="C75" s="12" t="s">
        <v>47</v>
      </c>
      <c r="D75" s="12"/>
      <c r="E75" s="12" t="s">
        <v>58</v>
      </c>
      <c r="F75" s="14">
        <v>-1735</v>
      </c>
      <c r="G75" s="15">
        <v>1735</v>
      </c>
      <c r="H75" s="16">
        <f t="shared" si="3"/>
        <v>0</v>
      </c>
    </row>
    <row r="76" spans="1:8" ht="30">
      <c r="A76" s="8">
        <v>74</v>
      </c>
      <c r="B76" s="8" t="s">
        <v>59</v>
      </c>
      <c r="C76" s="12" t="s">
        <v>47</v>
      </c>
      <c r="D76" s="12"/>
      <c r="E76" s="12" t="s">
        <v>60</v>
      </c>
      <c r="F76" s="24">
        <v>-7700</v>
      </c>
      <c r="G76" s="23">
        <v>7700</v>
      </c>
      <c r="H76" s="16">
        <f t="shared" si="3"/>
        <v>0</v>
      </c>
    </row>
    <row r="77" spans="1:8" ht="30">
      <c r="A77" s="8">
        <v>75</v>
      </c>
      <c r="B77" s="8" t="s">
        <v>59</v>
      </c>
      <c r="C77" s="12" t="s">
        <v>47</v>
      </c>
      <c r="D77" s="12"/>
      <c r="E77" s="12" t="s">
        <v>61</v>
      </c>
      <c r="F77" s="24">
        <v>-4725.2</v>
      </c>
      <c r="G77" s="23">
        <v>4725.2</v>
      </c>
      <c r="H77" s="16">
        <f t="shared" si="3"/>
        <v>0</v>
      </c>
    </row>
    <row r="78" spans="1:11" ht="45">
      <c r="A78" s="8">
        <v>76</v>
      </c>
      <c r="B78" s="8" t="s">
        <v>62</v>
      </c>
      <c r="C78" s="12" t="s">
        <v>47</v>
      </c>
      <c r="D78" s="12"/>
      <c r="E78" s="12" t="s">
        <v>63</v>
      </c>
      <c r="F78" s="24">
        <v>-17000</v>
      </c>
      <c r="G78" s="23">
        <v>17000</v>
      </c>
      <c r="H78" s="16">
        <f t="shared" si="3"/>
        <v>0</v>
      </c>
      <c r="K78" s="23"/>
    </row>
    <row r="79" spans="1:8" ht="30">
      <c r="A79" s="8">
        <v>77</v>
      </c>
      <c r="B79" s="8" t="s">
        <v>62</v>
      </c>
      <c r="C79" s="12" t="s">
        <v>47</v>
      </c>
      <c r="D79" s="12"/>
      <c r="E79" s="12" t="s">
        <v>64</v>
      </c>
      <c r="F79" s="24">
        <v>-8500</v>
      </c>
      <c r="G79" s="23">
        <v>8500</v>
      </c>
      <c r="H79" s="16">
        <f t="shared" si="3"/>
        <v>0</v>
      </c>
    </row>
    <row r="80" spans="1:8" ht="30">
      <c r="A80" s="8">
        <v>78</v>
      </c>
      <c r="B80" s="8" t="s">
        <v>62</v>
      </c>
      <c r="C80" s="12" t="s">
        <v>47</v>
      </c>
      <c r="D80" s="12"/>
      <c r="E80" s="12" t="s">
        <v>65</v>
      </c>
      <c r="F80" s="23">
        <v>-400</v>
      </c>
      <c r="G80" s="23">
        <v>400</v>
      </c>
      <c r="H80" s="16">
        <f t="shared" si="3"/>
        <v>0</v>
      </c>
    </row>
    <row r="81" spans="1:8" ht="45">
      <c r="A81" s="8">
        <v>79</v>
      </c>
      <c r="B81" s="8" t="s">
        <v>62</v>
      </c>
      <c r="C81" s="12" t="s">
        <v>47</v>
      </c>
      <c r="D81" s="12"/>
      <c r="E81" s="12" t="s">
        <v>66</v>
      </c>
      <c r="F81" s="23">
        <v>-500</v>
      </c>
      <c r="G81" s="23">
        <v>500</v>
      </c>
      <c r="H81" s="16">
        <f t="shared" si="3"/>
        <v>0</v>
      </c>
    </row>
    <row r="82" spans="1:8" ht="45">
      <c r="A82" s="8">
        <v>80</v>
      </c>
      <c r="B82" s="8" t="s">
        <v>67</v>
      </c>
      <c r="C82" s="12" t="s">
        <v>47</v>
      </c>
      <c r="D82" s="12"/>
      <c r="E82" s="12" t="s">
        <v>68</v>
      </c>
      <c r="F82" s="23">
        <v>-10500</v>
      </c>
      <c r="G82" s="23">
        <v>10500</v>
      </c>
      <c r="H82" s="16">
        <f t="shared" si="3"/>
        <v>0</v>
      </c>
    </row>
    <row r="83" spans="1:8" ht="30" customHeight="1">
      <c r="A83" s="8">
        <v>81</v>
      </c>
      <c r="B83" s="8" t="s">
        <v>67</v>
      </c>
      <c r="C83" s="12" t="s">
        <v>47</v>
      </c>
      <c r="D83" s="12"/>
      <c r="E83" s="12" t="s">
        <v>69</v>
      </c>
      <c r="F83" s="23">
        <v>-3900</v>
      </c>
      <c r="G83" s="23">
        <v>3900</v>
      </c>
      <c r="H83" s="16">
        <f t="shared" si="3"/>
        <v>0</v>
      </c>
    </row>
    <row r="84" spans="1:8" ht="30">
      <c r="A84" s="8">
        <v>82</v>
      </c>
      <c r="B84" s="8" t="s">
        <v>67</v>
      </c>
      <c r="C84" s="12" t="s">
        <v>47</v>
      </c>
      <c r="D84" s="12"/>
      <c r="E84" s="12" t="s">
        <v>70</v>
      </c>
      <c r="F84" s="23">
        <v>-1950</v>
      </c>
      <c r="G84" s="23">
        <v>1950</v>
      </c>
      <c r="H84" s="16">
        <f t="shared" si="3"/>
        <v>0</v>
      </c>
    </row>
    <row r="85" spans="1:8" ht="30">
      <c r="A85" s="8">
        <v>83</v>
      </c>
      <c r="B85" s="8" t="s">
        <v>67</v>
      </c>
      <c r="C85" s="12" t="s">
        <v>47</v>
      </c>
      <c r="D85" s="12"/>
      <c r="E85" s="12" t="s">
        <v>71</v>
      </c>
      <c r="F85" s="23">
        <v>-1840</v>
      </c>
      <c r="G85" s="23">
        <v>1840</v>
      </c>
      <c r="H85" s="16">
        <f t="shared" si="3"/>
        <v>0</v>
      </c>
    </row>
    <row r="86" spans="1:8" ht="30">
      <c r="A86" s="8">
        <v>84</v>
      </c>
      <c r="B86" s="8" t="s">
        <v>67</v>
      </c>
      <c r="C86" s="12" t="s">
        <v>47</v>
      </c>
      <c r="D86" s="12"/>
      <c r="E86" s="12" t="s">
        <v>72</v>
      </c>
      <c r="F86" s="23">
        <v>-1700</v>
      </c>
      <c r="G86" s="23">
        <v>1700</v>
      </c>
      <c r="H86" s="16">
        <f t="shared" si="3"/>
        <v>0</v>
      </c>
    </row>
    <row r="87" spans="1:8" ht="15">
      <c r="A87" s="8">
        <v>85</v>
      </c>
      <c r="B87" s="8">
        <v>5</v>
      </c>
      <c r="C87" s="12"/>
      <c r="D87" s="12"/>
      <c r="E87" s="12" t="s">
        <v>75</v>
      </c>
      <c r="H87" s="16">
        <f t="shared" si="3"/>
        <v>0</v>
      </c>
    </row>
    <row r="88" spans="1:8" ht="15.75" thickBot="1">
      <c r="A88" s="8"/>
      <c r="C88" s="12"/>
      <c r="D88" s="12"/>
      <c r="E88" s="26" t="s">
        <v>78</v>
      </c>
      <c r="F88" s="27">
        <f>SUM(F2:F87)</f>
        <v>-104061.5</v>
      </c>
      <c r="G88" s="27">
        <f>SUM(G2:G87)</f>
        <v>461116.9000000001</v>
      </c>
      <c r="H88" s="28">
        <f t="shared" si="3"/>
        <v>357055.4000000001</v>
      </c>
    </row>
    <row r="89" spans="1:8" ht="15.75" thickTop="1">
      <c r="A89" s="8"/>
      <c r="C89" s="12"/>
      <c r="D89" s="12"/>
      <c r="E89" s="12"/>
      <c r="H89" s="16"/>
    </row>
    <row r="90" spans="1:8" ht="15">
      <c r="A90" s="8"/>
      <c r="C90" s="12"/>
      <c r="D90" s="12"/>
      <c r="E90" s="12"/>
      <c r="H90" s="16"/>
    </row>
    <row r="91" spans="1:8" ht="15">
      <c r="A91" s="8"/>
      <c r="C91" s="12"/>
      <c r="D91" s="12"/>
      <c r="E91" s="12"/>
      <c r="H91" s="16"/>
    </row>
    <row r="92" spans="1:8" ht="15">
      <c r="A92" s="8"/>
      <c r="C92" s="12"/>
      <c r="D92" s="12"/>
      <c r="E92" s="12"/>
      <c r="H92" s="16"/>
    </row>
    <row r="93" spans="3:8" ht="15">
      <c r="C93" s="12"/>
      <c r="D93" s="12"/>
      <c r="E93" s="12"/>
      <c r="H93" s="16"/>
    </row>
    <row r="94" spans="3:8" ht="15">
      <c r="C94" s="12"/>
      <c r="D94" s="12"/>
      <c r="E94" s="12"/>
      <c r="H94" s="16"/>
    </row>
    <row r="95" spans="3:8" ht="15">
      <c r="C95" s="12"/>
      <c r="D95" s="12"/>
      <c r="E95" s="12"/>
      <c r="H95" s="16"/>
    </row>
    <row r="96" spans="3:8" ht="15">
      <c r="C96" s="12"/>
      <c r="D96" s="12"/>
      <c r="E96" s="12"/>
      <c r="H96" s="16"/>
    </row>
    <row r="97" spans="3:8" ht="15">
      <c r="C97" s="12"/>
      <c r="D97" s="12"/>
      <c r="E97" s="12"/>
      <c r="H97" s="16"/>
    </row>
    <row r="98" spans="3:8" ht="15">
      <c r="C98" s="12"/>
      <c r="D98" s="12"/>
      <c r="E98" s="12"/>
      <c r="H98" s="16"/>
    </row>
    <row r="99" spans="3:8" ht="15">
      <c r="C99" s="12"/>
      <c r="D99" s="12"/>
      <c r="E99" s="12"/>
      <c r="H99" s="16"/>
    </row>
    <row r="100" spans="3:8" ht="15">
      <c r="C100" s="12"/>
      <c r="D100" s="12"/>
      <c r="E100" s="12"/>
      <c r="H100" s="16"/>
    </row>
    <row r="101" spans="3:8" ht="15">
      <c r="C101" s="12"/>
      <c r="D101" s="12"/>
      <c r="E101" s="12"/>
      <c r="H101" s="16"/>
    </row>
    <row r="102" spans="3:8" ht="15">
      <c r="C102" s="12"/>
      <c r="D102" s="12"/>
      <c r="E102" s="12"/>
      <c r="H102" s="16"/>
    </row>
    <row r="103" spans="3:8" ht="15">
      <c r="C103" s="12"/>
      <c r="D103" s="12"/>
      <c r="E103" s="12"/>
      <c r="H103" s="16"/>
    </row>
    <row r="104" spans="3:8" ht="15">
      <c r="C104" s="12"/>
      <c r="D104" s="12"/>
      <c r="E104" s="12"/>
      <c r="H104" s="16"/>
    </row>
    <row r="105" spans="3:8" ht="15">
      <c r="C105" s="12"/>
      <c r="D105" s="12"/>
      <c r="E105" s="12"/>
      <c r="H105" s="16"/>
    </row>
    <row r="106" spans="3:8" ht="15">
      <c r="C106" s="12"/>
      <c r="D106" s="12"/>
      <c r="E106" s="12"/>
      <c r="H106" s="16"/>
    </row>
    <row r="107" spans="3:8" ht="15">
      <c r="C107" s="12"/>
      <c r="D107" s="12"/>
      <c r="E107" s="12"/>
      <c r="H107" s="16"/>
    </row>
    <row r="108" spans="3:5" ht="15">
      <c r="C108" s="12"/>
      <c r="D108" s="12"/>
      <c r="E108" s="12"/>
    </row>
    <row r="109" spans="3:5" ht="15">
      <c r="C109" s="12"/>
      <c r="D109" s="12"/>
      <c r="E109" s="12"/>
    </row>
    <row r="110" spans="3:5" ht="15">
      <c r="C110" s="12"/>
      <c r="D110" s="12"/>
      <c r="E110" s="12"/>
    </row>
    <row r="111" spans="3:5" ht="15">
      <c r="C111" s="12"/>
      <c r="D111" s="12"/>
      <c r="E111" s="12"/>
    </row>
    <row r="112" spans="3:5" ht="15">
      <c r="C112" s="12"/>
      <c r="D112" s="12"/>
      <c r="E112" s="12"/>
    </row>
    <row r="113" spans="3:5" ht="15">
      <c r="C113" s="12"/>
      <c r="D113" s="12"/>
      <c r="E113" s="12"/>
    </row>
    <row r="114" spans="3:5" ht="15">
      <c r="C114" s="12"/>
      <c r="D114" s="12"/>
      <c r="E114" s="12"/>
    </row>
    <row r="115" spans="3:5" ht="15">
      <c r="C115" s="12"/>
      <c r="D115" s="12"/>
      <c r="E115" s="12"/>
    </row>
    <row r="116" spans="3:5" ht="15">
      <c r="C116" s="12"/>
      <c r="D116" s="12"/>
      <c r="E116" s="12"/>
    </row>
    <row r="117" spans="3:5" ht="15">
      <c r="C117" s="12"/>
      <c r="D117" s="12"/>
      <c r="E117" s="12"/>
    </row>
    <row r="118" spans="3:5" ht="15">
      <c r="C118" s="12"/>
      <c r="D118" s="12"/>
      <c r="E118" s="12"/>
    </row>
    <row r="119" spans="3:5" ht="15">
      <c r="C119" s="12"/>
      <c r="D119" s="12"/>
      <c r="E119" s="12"/>
    </row>
    <row r="120" spans="3:5" ht="15">
      <c r="C120" s="12"/>
      <c r="D120" s="12"/>
      <c r="E120" s="12"/>
    </row>
    <row r="121" spans="3:5" ht="15">
      <c r="C121" s="12"/>
      <c r="D121" s="12"/>
      <c r="E121" s="12"/>
    </row>
    <row r="122" spans="4:5" ht="15">
      <c r="D122" s="12"/>
      <c r="E122" s="12"/>
    </row>
  </sheetData>
  <printOptions gridLines="1"/>
  <pageMargins left="0.25" right="0.25" top="0.5" bottom="0.5" header="0.25" footer="0.25"/>
  <pageSetup horizontalDpi="600" verticalDpi="600" orientation="landscape" scale="90" r:id="rId1"/>
  <headerFooter alignWithMargins="0">
    <oddHeader>&amp;C&amp;"Arial,Bold"Governor's FY2009 Economic Stimulus Bill</oddHeader>
    <oddFooter>&amp;L&amp;8Office of Management and Budget&amp;C&amp;8Page &amp;P of &amp;N&amp;R&amp;8Submitted February 24,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Alaska Governor's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MCRABB</dc:creator>
  <cp:keywords/>
  <dc:description/>
  <cp:lastModifiedBy>JBROWN</cp:lastModifiedBy>
  <cp:lastPrinted>2009-02-24T20:47:40Z</cp:lastPrinted>
  <dcterms:created xsi:type="dcterms:W3CDTF">2009-02-18T18:32:04Z</dcterms:created>
  <dcterms:modified xsi:type="dcterms:W3CDTF">2009-02-26T00:32:16Z</dcterms:modified>
  <cp:category/>
  <cp:version/>
  <cp:contentType/>
  <cp:contentStatus/>
</cp:coreProperties>
</file>