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8195" windowHeight="72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05" i="1" l="1"/>
  <c r="C107" i="1" s="1"/>
  <c r="C40" i="1"/>
</calcChain>
</file>

<file path=xl/sharedStrings.xml><?xml version="1.0" encoding="utf-8"?>
<sst xmlns="http://schemas.openxmlformats.org/spreadsheetml/2006/main" count="191" uniqueCount="175">
  <si>
    <t>Current Earmark Language</t>
  </si>
  <si>
    <t>Unobligated Balance</t>
  </si>
  <si>
    <t>Demo ID</t>
  </si>
  <si>
    <t>AK004</t>
  </si>
  <si>
    <t>Construct capital improvements to intermodal freight and passenger facilities servicing the Alaska Marine Highway and other related transportation modes in Seward provided that the state public author</t>
  </si>
  <si>
    <t>AK008</t>
  </si>
  <si>
    <t>Construct Coffman Cove ferryboat</t>
  </si>
  <si>
    <t>AK010</t>
  </si>
  <si>
    <t>Extend Kenai Spur Highway-North Road in Kenai Peninsula Borough</t>
  </si>
  <si>
    <t>AK016</t>
  </si>
  <si>
    <t>Construct capital improvements to marine transportation facilities for Prince of Wales Island</t>
  </si>
  <si>
    <t>AK018</t>
  </si>
  <si>
    <t>CONSTRUCT NEW ACCESS ROUTE TO SHIP CREEK ACCESS AND CONSTRUCT CAPITAL IMPROVEMENTS TO INTERMODAL MARINE FREIGHT AND PASSENGER FACILITIES AND ACCESS THERETO IN ANCHORAGE (SEE SEC. 1105, FY 2002 DEPARTMENT OF DEFENSE APPROPRIATIONS ACT.)</t>
  </si>
  <si>
    <t>AK019</t>
  </si>
  <si>
    <t>CONSTRUCT BRADFIELD CANAL ROAD</t>
  </si>
  <si>
    <t>AK053</t>
  </si>
  <si>
    <t>Ship Creek Improvements, Alaska</t>
  </si>
  <si>
    <t>AK068</t>
  </si>
  <si>
    <t>AK073</t>
  </si>
  <si>
    <t>Unalaska, AK Construction of AMHW ferry terminal including approach, staging, and upland improvements</t>
  </si>
  <si>
    <t>AK079</t>
  </si>
  <si>
    <t>Bridge and road work at Little Susitna River Access road in Matanuska-Susitna Borough</t>
  </si>
  <si>
    <t>AK080</t>
  </si>
  <si>
    <t>Emergency evacuation road at Point Hope in North Slope Borough.</t>
  </si>
  <si>
    <t>AK081</t>
  </si>
  <si>
    <t>Bogard/Sheldon Extension in Matanuska-Susitna Borough.</t>
  </si>
  <si>
    <t>AK083</t>
  </si>
  <si>
    <t>Improve roads, sidewalks, and road drainage, City of Seward</t>
  </si>
  <si>
    <t>AK084</t>
  </si>
  <si>
    <t>Planning, design, and EIS of Bradfield Canal Road.</t>
  </si>
  <si>
    <t>AK085</t>
  </si>
  <si>
    <t>Point MacKenzie in Matanuska-Susitna Borough plan and design road access</t>
  </si>
  <si>
    <t>AK088</t>
  </si>
  <si>
    <t>Realign rail track to eliminate highway-rail crossings and improve highway safety and transit times.</t>
  </si>
  <si>
    <t>AK089</t>
  </si>
  <si>
    <t>For completion of the Shotgun Cove Road, from Whittier, Alaska to the area of Decision Point, Alaska</t>
  </si>
  <si>
    <t>AK095</t>
  </si>
  <si>
    <t>Construct access road and a bridge crossing the Naknek River terminus points in South Naknek-King Salmon Highway.</t>
  </si>
  <si>
    <t>AK098</t>
  </si>
  <si>
    <t>Wideband multimedia mobile emergency communications pilot project Wasilla, Alaska</t>
  </si>
  <si>
    <t>AK099</t>
  </si>
  <si>
    <t>Improve marine dry-dock and facilities in Ketchikan</t>
  </si>
  <si>
    <t>AK107</t>
  </si>
  <si>
    <t>Float Plane Road in Aleknagik.</t>
  </si>
  <si>
    <t>AK111</t>
  </si>
  <si>
    <t>Construction of a trail between Lake Lucille and Big Lake in Matanuska- Sustina Borough.</t>
  </si>
  <si>
    <t>AK116</t>
  </si>
  <si>
    <t>Improvements to Lake Camp Road in Bristol Bay Borough.</t>
  </si>
  <si>
    <t>AK121</t>
  </si>
  <si>
    <t>Bristol Bay: Transportation improvements to the access road and a bridge crossing at the Naknek River.</t>
  </si>
  <si>
    <t>AK125</t>
  </si>
  <si>
    <t>Chignik: Inter-Village Road, for design, engineering, permitting, and construction</t>
  </si>
  <si>
    <t>AK133</t>
  </si>
  <si>
    <t>Crooked Creek: Road to Donlin Mine, for design, engineering, permitting, and construction</t>
  </si>
  <si>
    <t>AK134</t>
  </si>
  <si>
    <t>Kenai: Borough road improvements</t>
  </si>
  <si>
    <t>AK138</t>
  </si>
  <si>
    <t>Southeast: Planning, design, and EIS of Bradfield Canal Road</t>
  </si>
  <si>
    <t>AK144</t>
  </si>
  <si>
    <t>Anchorage: handicapped and pedestrian access construction, surfacing and other improvements for 2006 National Veterans' Wheelchair Games</t>
  </si>
  <si>
    <t>AK147</t>
  </si>
  <si>
    <t>Fairbanks: O'Connor Road Bridge Replacement</t>
  </si>
  <si>
    <t>AK162</t>
  </si>
  <si>
    <t>McGrath: Road erosion control along the Yukon River</t>
  </si>
  <si>
    <t>AK003</t>
  </si>
  <si>
    <t>CONSTRUCT SPRUCE CREEK BRIDGE IN SOLDOTNA</t>
  </si>
  <si>
    <t>AK005</t>
  </si>
  <si>
    <t>Improve roads in Kotzebue</t>
  </si>
  <si>
    <t>AK006</t>
  </si>
  <si>
    <t>Construct Pt. Mackenzie Intermodal Facility</t>
  </si>
  <si>
    <t>AK011</t>
  </si>
  <si>
    <t>EXTEND WEST DOUGLAS ROAD</t>
  </si>
  <si>
    <t>AK012</t>
  </si>
  <si>
    <t>Construct a bridge joining the Island of Gravina to the Community of Ketchikan on Revilla Island</t>
  </si>
  <si>
    <t>AK013</t>
  </si>
  <si>
    <t>Construct Gravina Island Bridge in Ketchikan</t>
  </si>
  <si>
    <t>AK014</t>
  </si>
  <si>
    <t>Construct N.W. Alaska Road/Rail access</t>
  </si>
  <si>
    <t>AK015</t>
  </si>
  <si>
    <t>Construct North Denali access route - Total TEA21 authorization $1,539,501</t>
  </si>
  <si>
    <t>AK017</t>
  </si>
  <si>
    <t>Improve marine dry dock and facilities in Ketchikan - Total TEA21 authorization Sec 577 $2,309,253 &amp; Sec 1496 $769,751</t>
  </si>
  <si>
    <t>AK033</t>
  </si>
  <si>
    <t>Bypass Road in Nome, Alaska</t>
  </si>
  <si>
    <t>AK046</t>
  </si>
  <si>
    <t>Matanuska-Sustina Roads Improvement, Alaska</t>
  </si>
  <si>
    <t>AK054</t>
  </si>
  <si>
    <t>Sitka Road Improvements, Alaska</t>
  </si>
  <si>
    <t>AK055</t>
  </si>
  <si>
    <t>University of Alaska Transportation Research Center</t>
  </si>
  <si>
    <t>AK056</t>
  </si>
  <si>
    <t>Williamsport/Pile Bay Road, Kenai, Alaska</t>
  </si>
  <si>
    <t>AK059</t>
  </si>
  <si>
    <t>Akutan road, Alaska</t>
  </si>
  <si>
    <t>AK072</t>
  </si>
  <si>
    <t>Construct False Pass causeway and road to the terminus of the south arm breakwater project</t>
  </si>
  <si>
    <t>AK074</t>
  </si>
  <si>
    <t>Any purpose eligible under section 133(b) of title 23 U.S.C</t>
  </si>
  <si>
    <t>AK075</t>
  </si>
  <si>
    <t>Transportation improvements for development of the Williamsport-Pile Bay Road corridor</t>
  </si>
  <si>
    <t>AK077</t>
  </si>
  <si>
    <t>Planning, design, and construction of Juneau access roads in Juneau, Alaska</t>
  </si>
  <si>
    <t>AK078</t>
  </si>
  <si>
    <t>Construct linking road from airport to port in Akutan Akutan Airport access [ref P.L. 110-244, Sec 105(a)(19)]</t>
  </si>
  <si>
    <t>AK082</t>
  </si>
  <si>
    <t>Coffman Cove IFA ferry terminal or IFA vessel debt repayment for MV Prince of Wales Ferry.</t>
  </si>
  <si>
    <t>AK086</t>
  </si>
  <si>
    <t>Dowling Road extension/reconstruction west from Minnesota Drive to Old Seward Highway, Anchorage</t>
  </si>
  <si>
    <t>AK087</t>
  </si>
  <si>
    <t>Make necessary improvements to Indian River Road in City and Borough of Sitka.</t>
  </si>
  <si>
    <t>AK090</t>
  </si>
  <si>
    <t>AK094</t>
  </si>
  <si>
    <t>Construction of and improvements to roads at Alaska Pacific University.</t>
  </si>
  <si>
    <t>AK096</t>
  </si>
  <si>
    <t>Anchorage Traffic Congestion Relief.</t>
  </si>
  <si>
    <t>AK097</t>
  </si>
  <si>
    <t>Earthwork and roadway construction Gravina Access Project</t>
  </si>
  <si>
    <t>AK100</t>
  </si>
  <si>
    <t>AK104</t>
  </si>
  <si>
    <t>Various road improvements in Petersburg.</t>
  </si>
  <si>
    <t>AK105</t>
  </si>
  <si>
    <t>Construction and Improvements at Alaska Pacific University</t>
  </si>
  <si>
    <t>AK106</t>
  </si>
  <si>
    <t>Various road improvements in the City of Kenai</t>
  </si>
  <si>
    <t>AK108</t>
  </si>
  <si>
    <t>Olympic Circle road paving in Gridwood.</t>
  </si>
  <si>
    <t>AK109</t>
  </si>
  <si>
    <t>Coffman Cove road paving in Coffman Cove</t>
  </si>
  <si>
    <t>AK113</t>
  </si>
  <si>
    <t>Access roads for the Barrow Arctic Research Center in Barrow</t>
  </si>
  <si>
    <t>AK114</t>
  </si>
  <si>
    <t>Intermodal ferry dock in Hoonah</t>
  </si>
  <si>
    <t>AK115</t>
  </si>
  <si>
    <t>Construction of relocation road in Shishmaref</t>
  </si>
  <si>
    <t>AK117</t>
  </si>
  <si>
    <t>Study on the feasibility of constructing a natural gas pipeline from the North Star Borough to South Central Alaska along the existing transportation corridors.</t>
  </si>
  <si>
    <t>AK122</t>
  </si>
  <si>
    <t>Statewide: Road culvert replacement and repair</t>
  </si>
  <si>
    <t>AK126</t>
  </si>
  <si>
    <t>Kotzebue: Cape Blossom Road or other roads, for design, engineering, permitting, and construction</t>
  </si>
  <si>
    <t>AK128</t>
  </si>
  <si>
    <t>AK130</t>
  </si>
  <si>
    <t>Upgrades for road access to McCarthy, AK, for design, engineering, permitting, and construction</t>
  </si>
  <si>
    <t>AK135</t>
  </si>
  <si>
    <t>Wrangell:  Road improvements</t>
  </si>
  <si>
    <t>AK139</t>
  </si>
  <si>
    <t>Gustavus: Dock replacement for the Alaska Marine Highway</t>
  </si>
  <si>
    <t>AK140</t>
  </si>
  <si>
    <t>Upgrades on the Richardson Highway, including but not limited to design, engineering, permitting, and construction</t>
  </si>
  <si>
    <t>AK141</t>
  </si>
  <si>
    <t>Bethel: Dust Control Mitigation for Rural Roads</t>
  </si>
  <si>
    <t>AK143</t>
  </si>
  <si>
    <t>Sitka: Improvements to including but not limited to design, engineering, permitting, and construction</t>
  </si>
  <si>
    <t>AK148</t>
  </si>
  <si>
    <t>Anchorage: Transportation Improvements to the Creekside development.</t>
  </si>
  <si>
    <t>AK150</t>
  </si>
  <si>
    <t>Anchorage: Transportation needs for Glacier/Winner Creek Development.</t>
  </si>
  <si>
    <t>AK152</t>
  </si>
  <si>
    <t>IMPROVEMENTS TO THE KNIK ARM BRIDGE</t>
  </si>
  <si>
    <t>AK154</t>
  </si>
  <si>
    <t>AK156</t>
  </si>
  <si>
    <t>Petersburg: Road improvements, including but not limited to design, engineering, permitting, and construction</t>
  </si>
  <si>
    <t>AK157</t>
  </si>
  <si>
    <t>Tanana: Dust Control Mitigation</t>
  </si>
  <si>
    <t>AK159</t>
  </si>
  <si>
    <t>Homer: Intermodal deep-water dock facility improvements</t>
  </si>
  <si>
    <t>AK163</t>
  </si>
  <si>
    <t>Ketchikan: Improve marine dry-dock and facilities</t>
  </si>
  <si>
    <t>AK169</t>
  </si>
  <si>
    <t>PLANNING, DESIGN, AND CONSTRUCTION OF KNIK ARM BRIDGE.</t>
  </si>
  <si>
    <t>Earmarks with Less than 10% obligated</t>
  </si>
  <si>
    <t>TOTAL</t>
  </si>
  <si>
    <t>GRAND TOTAL</t>
  </si>
  <si>
    <t>Earmarks with More than 10% obligated</t>
  </si>
  <si>
    <t>AKDOT&amp;PF EARMARK REPURPOSE                                        March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</si>
</sst>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44" formatCode="_(&quot;$&quot;* #,##0.00_);_(&quot;$&quot;* \(#,##0.00\);_(&quot;$&quot;* &quot;-&quot;??_);_(@_)"/>
    <numFmt numFmtId="43" formatCode="_(* #,##0.00_);_(* \(#,##0.00\);_(* &quot;-&quot;??_);_(@_)"/>
    <numFmt numFmtId="164" formatCode="&quot;$&quot;#,##0.00"/>
    <numFmt numFmtId="165" formatCode="mm/dd/yyyy"/>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0"/>
      <name val="Arial"/>
      <family val="2"/>
    </font>
    <font>
      <b/>
      <i/>
      <sz val="10"/>
      <name val="Arial"/>
      <family val="2"/>
    </font>
    <font>
      <sz val="10"/>
      <color indexed="8"/>
      <name val="Calibri"/>
      <family val="2"/>
      <scheme val="minor"/>
    </font>
    <font>
      <b/>
      <sz val="10"/>
      <color indexed="8"/>
      <name val="Calibri"/>
      <family val="2"/>
      <scheme val="minor"/>
    </font>
    <font>
      <sz val="12"/>
      <name val="Arial"/>
      <family val="2"/>
    </font>
    <font>
      <sz val="18"/>
      <name val="Arial"/>
      <family val="2"/>
    </font>
    <font>
      <sz val="8"/>
      <name val="Arial"/>
      <family val="2"/>
    </font>
    <font>
      <b/>
      <sz val="8"/>
      <color theme="1"/>
      <name val="Arial"/>
      <family val="2"/>
    </font>
    <font>
      <sz val="11"/>
      <color theme="1"/>
      <name val="Calibri"/>
      <family val="2"/>
    </font>
    <font>
      <sz val="8"/>
      <color theme="1"/>
      <name val="Arial"/>
      <family val="2"/>
    </font>
    <font>
      <sz val="8"/>
      <color theme="1"/>
      <name val="Arail"/>
    </font>
    <font>
      <b/>
      <u/>
      <sz val="11"/>
      <color theme="1"/>
      <name val="Calibri"/>
      <family val="2"/>
      <scheme val="minor"/>
    </font>
    <font>
      <b/>
      <i/>
      <u/>
      <sz val="11"/>
      <color theme="1"/>
      <name val="Calibri"/>
      <family val="2"/>
      <scheme val="minor"/>
    </font>
    <font>
      <i/>
      <u/>
      <sz val="11"/>
      <color theme="1"/>
      <name val="Calibri"/>
      <family val="2"/>
      <scheme val="minor"/>
    </font>
    <font>
      <b/>
      <u/>
      <sz val="10"/>
      <color indexed="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0"/>
      </top>
      <bottom/>
      <diagonal/>
    </border>
    <border>
      <left/>
      <right/>
      <top/>
      <bottom style="hair">
        <color auto="1"/>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29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43" fontId="20" fillId="0" borderId="0" applyFont="0" applyFill="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0" fontId="23" fillId="0" borderId="0">
      <alignment vertical="top"/>
    </xf>
    <xf numFmtId="4" fontId="23" fillId="0" borderId="0" applyFont="0" applyFill="0" applyBorder="0" applyAlignment="0" applyProtection="0"/>
    <xf numFmtId="3" fontId="23" fillId="0" borderId="0" applyFont="0" applyFill="0" applyBorder="0" applyAlignment="0" applyProtection="0"/>
    <xf numFmtId="3" fontId="19" fillId="0" borderId="0" applyFont="0" applyFill="0" applyBorder="0" applyAlignment="0" applyProtection="0"/>
    <xf numFmtId="5" fontId="23" fillId="0" borderId="0" applyFont="0" applyFill="0" applyBorder="0" applyAlignment="0" applyProtection="0"/>
    <xf numFmtId="0" fontId="19" fillId="0" borderId="0" applyFont="0" applyFill="0" applyBorder="0" applyAlignment="0" applyProtection="0"/>
    <xf numFmtId="0" fontId="23" fillId="0" borderId="0" applyFont="0" applyFill="0" applyBorder="0" applyAlignment="0" applyProtection="0"/>
    <xf numFmtId="2" fontId="23" fillId="0" borderId="0" applyFont="0" applyFill="0" applyBorder="0" applyAlignment="0" applyProtection="0"/>
    <xf numFmtId="0" fontId="19" fillId="0" borderId="0"/>
    <xf numFmtId="0" fontId="19" fillId="0" borderId="0"/>
    <xf numFmtId="0" fontId="19" fillId="0" borderId="0"/>
    <xf numFmtId="0" fontId="19" fillId="0" borderId="0">
      <alignment vertical="top"/>
    </xf>
    <xf numFmtId="0" fontId="19" fillId="0" borderId="0">
      <alignment vertical="top"/>
    </xf>
    <xf numFmtId="0" fontId="23" fillId="0" borderId="0">
      <alignment vertical="top"/>
    </xf>
    <xf numFmtId="0" fontId="24" fillId="0" borderId="0" applyNumberFormat="0" applyFont="0" applyFill="0" applyAlignment="0" applyProtection="0"/>
    <xf numFmtId="0" fontId="25" fillId="0" borderId="0" applyNumberFormat="0" applyFont="0" applyFill="0" applyAlignment="0" applyProtection="0"/>
    <xf numFmtId="0" fontId="23" fillId="0" borderId="10" applyNumberFormat="0" applyFont="0" applyBorder="0" applyAlignment="0" applyProtection="0"/>
    <xf numFmtId="0" fontId="19" fillId="0" borderId="0"/>
    <xf numFmtId="0" fontId="23" fillId="0" borderId="0">
      <alignment vertical="top"/>
    </xf>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 fontId="23" fillId="0" borderId="0" applyFont="0" applyFill="0" applyBorder="0" applyAlignment="0" applyProtection="0"/>
    <xf numFmtId="3" fontId="23" fillId="0" borderId="0" applyFont="0" applyFill="0" applyBorder="0" applyAlignment="0" applyProtection="0"/>
    <xf numFmtId="5" fontId="23" fillId="0" borderId="0" applyFont="0" applyFill="0" applyBorder="0" applyAlignment="0" applyProtection="0"/>
    <xf numFmtId="0" fontId="23" fillId="0" borderId="0" applyFont="0" applyFill="0" applyBorder="0" applyAlignment="0" applyProtection="0"/>
    <xf numFmtId="2" fontId="23" fillId="0" borderId="0" applyFont="0" applyFill="0" applyBorder="0" applyAlignment="0" applyProtection="0"/>
    <xf numFmtId="0" fontId="23" fillId="0" borderId="10" applyNumberFormat="0" applyFont="0" applyBorder="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4" fontId="19" fillId="0" borderId="0" applyFont="0" applyFill="0" applyBorder="0" applyAlignment="0" applyProtection="0"/>
    <xf numFmtId="4" fontId="26" fillId="0" borderId="0" applyFill="0" applyBorder="0" applyProtection="0">
      <alignment horizontal="right" vertical="top"/>
    </xf>
    <xf numFmtId="0" fontId="27" fillId="0" borderId="0"/>
    <xf numFmtId="49" fontId="26" fillId="0" borderId="0" applyFill="0" applyBorder="0" applyProtection="0">
      <alignment horizontal="left" vertical="top" wrapText="1"/>
    </xf>
    <xf numFmtId="49" fontId="29" fillId="0" borderId="0" applyFill="0" applyBorder="0" applyProtection="0">
      <alignment horizontal="left" vertical="top" wrapText="1"/>
    </xf>
    <xf numFmtId="4" fontId="28" fillId="0" borderId="0" applyFill="0" applyBorder="0" applyProtection="0">
      <alignment horizontal="right" vertical="top"/>
    </xf>
    <xf numFmtId="165" fontId="28" fillId="0" borderId="0" applyFill="0" applyBorder="0" applyProtection="0">
      <alignment horizontal="left" vertical="top"/>
    </xf>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0" borderId="0"/>
    <xf numFmtId="0" fontId="1" fillId="0" borderId="0"/>
  </cellStyleXfs>
  <cellXfs count="24">
    <xf numFmtId="0" fontId="0" fillId="0" borderId="0" xfId="0"/>
    <xf numFmtId="0" fontId="16" fillId="0" borderId="0" xfId="0" applyFont="1"/>
    <xf numFmtId="0" fontId="16" fillId="0" borderId="0" xfId="0" applyFont="1" applyAlignment="1">
      <alignment horizontal="center"/>
    </xf>
    <xf numFmtId="164" fontId="16" fillId="0" borderId="0" xfId="0" applyNumberFormat="1" applyFont="1"/>
    <xf numFmtId="164" fontId="0" fillId="0" borderId="0" xfId="0" applyNumberFormat="1"/>
    <xf numFmtId="164" fontId="16" fillId="0" borderId="0" xfId="0" applyNumberFormat="1" applyFont="1" applyAlignment="1">
      <alignment horizontal="center"/>
    </xf>
    <xf numFmtId="0" fontId="22" fillId="0" borderId="13" xfId="41" applyFont="1" applyFill="1" applyBorder="1" applyAlignment="1">
      <alignment horizontal="right" vertical="top" wrapText="1"/>
    </xf>
    <xf numFmtId="164" fontId="0" fillId="0" borderId="12" xfId="0" applyNumberFormat="1" applyBorder="1"/>
    <xf numFmtId="0" fontId="33" fillId="0" borderId="0" xfId="41" applyFont="1" applyFill="1" applyBorder="1" applyAlignment="1">
      <alignment horizontal="right" vertical="top" wrapText="1"/>
    </xf>
    <xf numFmtId="0" fontId="16" fillId="0" borderId="0" xfId="0" applyFont="1" applyBorder="1" applyAlignment="1"/>
    <xf numFmtId="0" fontId="0" fillId="0" borderId="0" xfId="0" applyBorder="1" applyAlignment="1"/>
    <xf numFmtId="0" fontId="0" fillId="0" borderId="13" xfId="0" applyBorder="1"/>
    <xf numFmtId="0" fontId="21" fillId="0" borderId="12" xfId="41" applyFont="1" applyFill="1" applyBorder="1" applyAlignment="1">
      <alignment horizontal="left" vertical="top" wrapText="1"/>
    </xf>
    <xf numFmtId="0" fontId="21" fillId="0" borderId="12" xfId="41" applyFont="1" applyFill="1" applyBorder="1" applyAlignment="1">
      <alignment horizontal="center" vertical="top" wrapText="1"/>
    </xf>
    <xf numFmtId="164" fontId="16" fillId="0" borderId="0" xfId="0" quotePrefix="1" applyNumberFormat="1" applyFont="1"/>
    <xf numFmtId="164" fontId="30" fillId="0" borderId="0" xfId="0" applyNumberFormat="1" applyFont="1"/>
    <xf numFmtId="0" fontId="16" fillId="0" borderId="13" xfId="0" applyFont="1" applyBorder="1" applyAlignment="1">
      <alignment horizontal="right"/>
    </xf>
    <xf numFmtId="164" fontId="16" fillId="0" borderId="13" xfId="0" applyNumberFormat="1" applyFont="1" applyBorder="1"/>
    <xf numFmtId="0" fontId="21" fillId="0" borderId="0" xfId="41" applyFont="1" applyFill="1" applyBorder="1" applyAlignment="1">
      <alignment horizontal="left" vertical="top" wrapText="1"/>
    </xf>
    <xf numFmtId="0" fontId="21" fillId="0" borderId="0" xfId="41" applyFont="1" applyFill="1" applyBorder="1" applyAlignment="1">
      <alignment horizontal="center" vertical="top" wrapText="1"/>
    </xf>
    <xf numFmtId="0" fontId="18" fillId="0" borderId="0" xfId="0" applyFont="1" applyAlignment="1">
      <alignment horizontal="center"/>
    </xf>
    <xf numFmtId="0" fontId="0" fillId="0" borderId="0" xfId="0" applyAlignment="1"/>
    <xf numFmtId="0" fontId="31" fillId="0" borderId="11" xfId="0" applyFont="1" applyBorder="1" applyAlignment="1"/>
    <xf numFmtId="0" fontId="32" fillId="0" borderId="11" xfId="0" applyFont="1" applyBorder="1" applyAlignment="1"/>
  </cellXfs>
  <cellStyles count="293">
    <cellStyle name="20% - Accent1" xfId="18" builtinId="30" customBuiltin="1"/>
    <cellStyle name="20% - Accent1 2" xfId="69"/>
    <cellStyle name="20% - Accent1 2 2" xfId="113"/>
    <cellStyle name="20% - Accent1 2 2 2" xfId="196"/>
    <cellStyle name="20% - Accent1 2 2 3" xfId="272"/>
    <cellStyle name="20% - Accent1 2 3" xfId="158"/>
    <cellStyle name="20% - Accent1 2 4" xfId="234"/>
    <cellStyle name="20% - Accent1 3" xfId="88"/>
    <cellStyle name="20% - Accent1 3 2" xfId="177"/>
    <cellStyle name="20% - Accent1 3 3" xfId="253"/>
    <cellStyle name="20% - Accent1 4" xfId="139"/>
    <cellStyle name="20% - Accent1 5" xfId="215"/>
    <cellStyle name="20% - Accent2" xfId="22" builtinId="34" customBuiltin="1"/>
    <cellStyle name="20% - Accent2 2" xfId="70"/>
    <cellStyle name="20% - Accent2 2 2" xfId="114"/>
    <cellStyle name="20% - Accent2 2 2 2" xfId="197"/>
    <cellStyle name="20% - Accent2 2 2 3" xfId="273"/>
    <cellStyle name="20% - Accent2 2 3" xfId="159"/>
    <cellStyle name="20% - Accent2 2 4" xfId="235"/>
    <cellStyle name="20% - Accent2 3" xfId="89"/>
    <cellStyle name="20% - Accent2 3 2" xfId="178"/>
    <cellStyle name="20% - Accent2 3 3" xfId="254"/>
    <cellStyle name="20% - Accent2 4" xfId="140"/>
    <cellStyle name="20% - Accent2 5" xfId="216"/>
    <cellStyle name="20% - Accent3" xfId="26" builtinId="38" customBuiltin="1"/>
    <cellStyle name="20% - Accent3 2" xfId="71"/>
    <cellStyle name="20% - Accent3 2 2" xfId="115"/>
    <cellStyle name="20% - Accent3 2 2 2" xfId="198"/>
    <cellStyle name="20% - Accent3 2 2 3" xfId="274"/>
    <cellStyle name="20% - Accent3 2 3" xfId="160"/>
    <cellStyle name="20% - Accent3 2 4" xfId="236"/>
    <cellStyle name="20% - Accent3 3" xfId="90"/>
    <cellStyle name="20% - Accent3 3 2" xfId="179"/>
    <cellStyle name="20% - Accent3 3 3" xfId="255"/>
    <cellStyle name="20% - Accent3 4" xfId="141"/>
    <cellStyle name="20% - Accent3 5" xfId="217"/>
    <cellStyle name="20% - Accent4" xfId="30" builtinId="42" customBuiltin="1"/>
    <cellStyle name="20% - Accent4 2" xfId="72"/>
    <cellStyle name="20% - Accent4 2 2" xfId="116"/>
    <cellStyle name="20% - Accent4 2 2 2" xfId="199"/>
    <cellStyle name="20% - Accent4 2 2 3" xfId="275"/>
    <cellStyle name="20% - Accent4 2 3" xfId="161"/>
    <cellStyle name="20% - Accent4 2 4" xfId="237"/>
    <cellStyle name="20% - Accent4 3" xfId="91"/>
    <cellStyle name="20% - Accent4 3 2" xfId="180"/>
    <cellStyle name="20% - Accent4 3 3" xfId="256"/>
    <cellStyle name="20% - Accent4 4" xfId="142"/>
    <cellStyle name="20% - Accent4 5" xfId="218"/>
    <cellStyle name="20% - Accent5" xfId="34" builtinId="46" customBuiltin="1"/>
    <cellStyle name="20% - Accent5 2" xfId="73"/>
    <cellStyle name="20% - Accent5 2 2" xfId="117"/>
    <cellStyle name="20% - Accent5 2 2 2" xfId="200"/>
    <cellStyle name="20% - Accent5 2 2 3" xfId="276"/>
    <cellStyle name="20% - Accent5 2 3" xfId="162"/>
    <cellStyle name="20% - Accent5 2 4" xfId="238"/>
    <cellStyle name="20% - Accent5 3" xfId="92"/>
    <cellStyle name="20% - Accent5 3 2" xfId="181"/>
    <cellStyle name="20% - Accent5 3 3" xfId="257"/>
    <cellStyle name="20% - Accent5 4" xfId="143"/>
    <cellStyle name="20% - Accent5 5" xfId="219"/>
    <cellStyle name="20% - Accent6" xfId="38" builtinId="50" customBuiltin="1"/>
    <cellStyle name="20% - Accent6 2" xfId="74"/>
    <cellStyle name="20% - Accent6 2 2" xfId="118"/>
    <cellStyle name="20% - Accent6 2 2 2" xfId="201"/>
    <cellStyle name="20% - Accent6 2 2 3" xfId="277"/>
    <cellStyle name="20% - Accent6 2 3" xfId="163"/>
    <cellStyle name="20% - Accent6 2 4" xfId="239"/>
    <cellStyle name="20% - Accent6 3" xfId="93"/>
    <cellStyle name="20% - Accent6 3 2" xfId="182"/>
    <cellStyle name="20% - Accent6 3 3" xfId="258"/>
    <cellStyle name="20% - Accent6 4" xfId="144"/>
    <cellStyle name="20% - Accent6 5" xfId="220"/>
    <cellStyle name="40% - Accent1" xfId="19" builtinId="31" customBuiltin="1"/>
    <cellStyle name="40% - Accent1 2" xfId="75"/>
    <cellStyle name="40% - Accent1 2 2" xfId="119"/>
    <cellStyle name="40% - Accent1 2 2 2" xfId="202"/>
    <cellStyle name="40% - Accent1 2 2 3" xfId="278"/>
    <cellStyle name="40% - Accent1 2 3" xfId="164"/>
    <cellStyle name="40% - Accent1 2 4" xfId="240"/>
    <cellStyle name="40% - Accent1 3" xfId="94"/>
    <cellStyle name="40% - Accent1 3 2" xfId="183"/>
    <cellStyle name="40% - Accent1 3 3" xfId="259"/>
    <cellStyle name="40% - Accent1 4" xfId="145"/>
    <cellStyle name="40% - Accent1 5" xfId="221"/>
    <cellStyle name="40% - Accent2" xfId="23" builtinId="35" customBuiltin="1"/>
    <cellStyle name="40% - Accent2 2" xfId="76"/>
    <cellStyle name="40% - Accent2 2 2" xfId="120"/>
    <cellStyle name="40% - Accent2 2 2 2" xfId="203"/>
    <cellStyle name="40% - Accent2 2 2 3" xfId="279"/>
    <cellStyle name="40% - Accent2 2 3" xfId="165"/>
    <cellStyle name="40% - Accent2 2 4" xfId="241"/>
    <cellStyle name="40% - Accent2 3" xfId="95"/>
    <cellStyle name="40% - Accent2 3 2" xfId="184"/>
    <cellStyle name="40% - Accent2 3 3" xfId="260"/>
    <cellStyle name="40% - Accent2 4" xfId="146"/>
    <cellStyle name="40% - Accent2 5" xfId="222"/>
    <cellStyle name="40% - Accent3" xfId="27" builtinId="39" customBuiltin="1"/>
    <cellStyle name="40% - Accent3 2" xfId="77"/>
    <cellStyle name="40% - Accent3 2 2" xfId="121"/>
    <cellStyle name="40% - Accent3 2 2 2" xfId="204"/>
    <cellStyle name="40% - Accent3 2 2 3" xfId="280"/>
    <cellStyle name="40% - Accent3 2 3" xfId="166"/>
    <cellStyle name="40% - Accent3 2 4" xfId="242"/>
    <cellStyle name="40% - Accent3 3" xfId="96"/>
    <cellStyle name="40% - Accent3 3 2" xfId="185"/>
    <cellStyle name="40% - Accent3 3 3" xfId="261"/>
    <cellStyle name="40% - Accent3 4" xfId="147"/>
    <cellStyle name="40% - Accent3 5" xfId="223"/>
    <cellStyle name="40% - Accent4" xfId="31" builtinId="43" customBuiltin="1"/>
    <cellStyle name="40% - Accent4 2" xfId="78"/>
    <cellStyle name="40% - Accent4 2 2" xfId="122"/>
    <cellStyle name="40% - Accent4 2 2 2" xfId="205"/>
    <cellStyle name="40% - Accent4 2 2 3" xfId="281"/>
    <cellStyle name="40% - Accent4 2 3" xfId="167"/>
    <cellStyle name="40% - Accent4 2 4" xfId="243"/>
    <cellStyle name="40% - Accent4 3" xfId="97"/>
    <cellStyle name="40% - Accent4 3 2" xfId="186"/>
    <cellStyle name="40% - Accent4 3 3" xfId="262"/>
    <cellStyle name="40% - Accent4 4" xfId="148"/>
    <cellStyle name="40% - Accent4 5" xfId="224"/>
    <cellStyle name="40% - Accent5" xfId="35" builtinId="47" customBuiltin="1"/>
    <cellStyle name="40% - Accent5 2" xfId="79"/>
    <cellStyle name="40% - Accent5 2 2" xfId="123"/>
    <cellStyle name="40% - Accent5 2 2 2" xfId="206"/>
    <cellStyle name="40% - Accent5 2 2 3" xfId="282"/>
    <cellStyle name="40% - Accent5 2 3" xfId="168"/>
    <cellStyle name="40% - Accent5 2 4" xfId="244"/>
    <cellStyle name="40% - Accent5 3" xfId="98"/>
    <cellStyle name="40% - Accent5 3 2" xfId="187"/>
    <cellStyle name="40% - Accent5 3 3" xfId="263"/>
    <cellStyle name="40% - Accent5 4" xfId="149"/>
    <cellStyle name="40% - Accent5 5" xfId="225"/>
    <cellStyle name="40% - Accent6" xfId="39" builtinId="51" customBuiltin="1"/>
    <cellStyle name="40% - Accent6 2" xfId="80"/>
    <cellStyle name="40% - Accent6 2 2" xfId="124"/>
    <cellStyle name="40% - Accent6 2 2 2" xfId="207"/>
    <cellStyle name="40% - Accent6 2 2 3" xfId="283"/>
    <cellStyle name="40% - Accent6 2 3" xfId="169"/>
    <cellStyle name="40% - Accent6 2 4" xfId="245"/>
    <cellStyle name="40% - Accent6 3" xfId="99"/>
    <cellStyle name="40% - Accent6 3 2" xfId="188"/>
    <cellStyle name="40% - Accent6 3 3" xfId="264"/>
    <cellStyle name="40% - Accent6 4" xfId="150"/>
    <cellStyle name="40% - Accent6 5" xfId="226"/>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boldAndNumber" xfId="133"/>
    <cellStyle name="boldAndWrap" xfId="135"/>
    <cellStyle name="Calculation" xfId="11" builtinId="22" customBuiltin="1"/>
    <cellStyle name="Check Cell" xfId="13" builtinId="23" customBuiltin="1"/>
    <cellStyle name="Comma 2" xfId="43"/>
    <cellStyle name="Comma 2 2" xfId="65"/>
    <cellStyle name="Comma 2 2 2" xfId="84"/>
    <cellStyle name="Comma 2 2 2 2" xfId="128"/>
    <cellStyle name="Comma 2 2 2 2 2" xfId="211"/>
    <cellStyle name="Comma 2 2 2 2 3" xfId="287"/>
    <cellStyle name="Comma 2 2 2 3" xfId="173"/>
    <cellStyle name="Comma 2 2 2 4" xfId="249"/>
    <cellStyle name="Comma 2 2 3" xfId="109"/>
    <cellStyle name="Comma 2 2 3 2" xfId="192"/>
    <cellStyle name="Comma 2 2 3 3" xfId="268"/>
    <cellStyle name="Comma 2 2 4" xfId="154"/>
    <cellStyle name="Comma 2 2 5" xfId="230"/>
    <cellStyle name="Comma 2 3" xfId="67"/>
    <cellStyle name="Comma 2 3 2" xfId="86"/>
    <cellStyle name="Comma 2 3 2 2" xfId="130"/>
    <cellStyle name="Comma 2 3 2 2 2" xfId="213"/>
    <cellStyle name="Comma 2 3 2 2 3" xfId="289"/>
    <cellStyle name="Comma 2 3 2 3" xfId="175"/>
    <cellStyle name="Comma 2 3 2 4" xfId="251"/>
    <cellStyle name="Comma 2 3 3" xfId="111"/>
    <cellStyle name="Comma 2 3 3 2" xfId="194"/>
    <cellStyle name="Comma 2 3 3 3" xfId="270"/>
    <cellStyle name="Comma 2 3 4" xfId="156"/>
    <cellStyle name="Comma 2 3 5" xfId="232"/>
    <cellStyle name="Comma 2 4" xfId="81"/>
    <cellStyle name="Comma 2 4 2" xfId="125"/>
    <cellStyle name="Comma 2 4 2 2" xfId="208"/>
    <cellStyle name="Comma 2 4 2 3" xfId="284"/>
    <cellStyle name="Comma 2 4 3" xfId="170"/>
    <cellStyle name="Comma 2 4 4" xfId="246"/>
    <cellStyle name="Comma 2 5" xfId="100"/>
    <cellStyle name="Comma 2 5 2" xfId="189"/>
    <cellStyle name="Comma 2 5 3" xfId="265"/>
    <cellStyle name="Comma 2 6" xfId="151"/>
    <cellStyle name="Comma 2 7" xfId="227"/>
    <cellStyle name="Comma 3" xfId="47"/>
    <cellStyle name="Comma 3 2" xfId="103"/>
    <cellStyle name="Comma 4" xfId="42"/>
    <cellStyle name="Comma0" xfId="48"/>
    <cellStyle name="Comma0 2" xfId="49"/>
    <cellStyle name="Comma0 3" xfId="104"/>
    <cellStyle name="Currency 2" xfId="132"/>
    <cellStyle name="Currency0" xfId="50"/>
    <cellStyle name="Currency0 2" xfId="51"/>
    <cellStyle name="Currency0 3" xfId="105"/>
    <cellStyle name="Date" xfId="52"/>
    <cellStyle name="Date 2" xfId="106"/>
    <cellStyle name="dateFormat" xfId="138"/>
    <cellStyle name="Explanatory Text" xfId="15" builtinId="53" customBuiltin="1"/>
    <cellStyle name="Fixed" xfId="53"/>
    <cellStyle name="Fixed 2" xfId="107"/>
    <cellStyle name="Good" xfId="6" builtinId="26" customBuiltin="1"/>
    <cellStyle name="Heading 1" xfId="2" builtinId="16" customBuiltin="1"/>
    <cellStyle name="Heading 1 2" xfId="60"/>
    <cellStyle name="Heading 2" xfId="3" builtinId="17" customBuiltin="1"/>
    <cellStyle name="Heading 2 2" xfId="6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1"/>
    <cellStyle name="Normal 2" xfId="44"/>
    <cellStyle name="Normal 2 2" xfId="63"/>
    <cellStyle name="Normal 2 3" xfId="82"/>
    <cellStyle name="Normal 2 3 2" xfId="126"/>
    <cellStyle name="Normal 2 3 2 2" xfId="209"/>
    <cellStyle name="Normal 2 3 2 3" xfId="285"/>
    <cellStyle name="Normal 2 3 3" xfId="171"/>
    <cellStyle name="Normal 2 3 4" xfId="247"/>
    <cellStyle name="Normal 2 4" xfId="101"/>
    <cellStyle name="Normal 2 4 2" xfId="190"/>
    <cellStyle name="Normal 2 4 3" xfId="266"/>
    <cellStyle name="Normal 2 5" xfId="152"/>
    <cellStyle name="Normal 2 6" xfId="228"/>
    <cellStyle name="Normal 3" xfId="46"/>
    <cellStyle name="Normal 3 2" xfId="54"/>
    <cellStyle name="Normal 3 3" xfId="59"/>
    <cellStyle name="Normal 3 3 2" xfId="64"/>
    <cellStyle name="Normal 3 4" xfId="292"/>
    <cellStyle name="Normal 4" xfId="55"/>
    <cellStyle name="Normal 5" xfId="56"/>
    <cellStyle name="Normal 6" xfId="57"/>
    <cellStyle name="Normal 7" xfId="58"/>
    <cellStyle name="Normal 8" xfId="134"/>
    <cellStyle name="Normal 9" xfId="291"/>
    <cellStyle name="Note 2" xfId="45"/>
    <cellStyle name="Note 2 2" xfId="66"/>
    <cellStyle name="Note 2 2 2" xfId="85"/>
    <cellStyle name="Note 2 2 2 2" xfId="129"/>
    <cellStyle name="Note 2 2 2 2 2" xfId="212"/>
    <cellStyle name="Note 2 2 2 2 3" xfId="288"/>
    <cellStyle name="Note 2 2 2 3" xfId="174"/>
    <cellStyle name="Note 2 2 2 4" xfId="250"/>
    <cellStyle name="Note 2 2 3" xfId="110"/>
    <cellStyle name="Note 2 2 3 2" xfId="193"/>
    <cellStyle name="Note 2 2 3 3" xfId="269"/>
    <cellStyle name="Note 2 2 4" xfId="155"/>
    <cellStyle name="Note 2 2 5" xfId="231"/>
    <cellStyle name="Note 2 3" xfId="68"/>
    <cellStyle name="Note 2 3 2" xfId="87"/>
    <cellStyle name="Note 2 3 2 2" xfId="131"/>
    <cellStyle name="Note 2 3 2 2 2" xfId="214"/>
    <cellStyle name="Note 2 3 2 2 3" xfId="290"/>
    <cellStyle name="Note 2 3 2 3" xfId="176"/>
    <cellStyle name="Note 2 3 2 4" xfId="252"/>
    <cellStyle name="Note 2 3 3" xfId="112"/>
    <cellStyle name="Note 2 3 3 2" xfId="195"/>
    <cellStyle name="Note 2 3 3 3" xfId="271"/>
    <cellStyle name="Note 2 3 4" xfId="157"/>
    <cellStyle name="Note 2 3 5" xfId="233"/>
    <cellStyle name="Note 2 4" xfId="83"/>
    <cellStyle name="Note 2 4 2" xfId="127"/>
    <cellStyle name="Note 2 4 2 2" xfId="210"/>
    <cellStyle name="Note 2 4 2 3" xfId="286"/>
    <cellStyle name="Note 2 4 3" xfId="172"/>
    <cellStyle name="Note 2 4 4" xfId="248"/>
    <cellStyle name="Note 2 5" xfId="102"/>
    <cellStyle name="Note 2 5 2" xfId="191"/>
    <cellStyle name="Note 2 5 3" xfId="267"/>
    <cellStyle name="Note 2 6" xfId="153"/>
    <cellStyle name="Note 2 7" xfId="229"/>
    <cellStyle name="numberFormat" xfId="137"/>
    <cellStyle name="Output" xfId="10" builtinId="21" customBuiltin="1"/>
    <cellStyle name="Title" xfId="1" builtinId="15" customBuiltin="1"/>
    <cellStyle name="Total" xfId="16" builtinId="25" customBuiltin="1"/>
    <cellStyle name="Total 2" xfId="62"/>
    <cellStyle name="Total 2 2" xfId="108"/>
    <cellStyle name="Warning Text" xfId="14" builtinId="11" customBuiltin="1"/>
    <cellStyle name="wrapText" xfId="1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abSelected="1" workbookViewId="0">
      <selection sqref="A1:C2"/>
    </sheetView>
  </sheetViews>
  <sheetFormatPr defaultRowHeight="15"/>
  <cols>
    <col min="2" max="2" width="60.7109375" customWidth="1"/>
    <col min="3" max="3" width="20.7109375" style="4" customWidth="1"/>
  </cols>
  <sheetData>
    <row r="1" spans="1:3" ht="15" customHeight="1">
      <c r="A1" s="20" t="s">
        <v>174</v>
      </c>
      <c r="B1" s="21"/>
      <c r="C1" s="21"/>
    </row>
    <row r="2" spans="1:3" ht="15" customHeight="1">
      <c r="A2" s="21"/>
      <c r="B2" s="21"/>
      <c r="C2" s="21"/>
    </row>
    <row r="4" spans="1:3">
      <c r="A4" s="1" t="s">
        <v>2</v>
      </c>
      <c r="B4" s="2" t="s">
        <v>0</v>
      </c>
      <c r="C4" s="5" t="s">
        <v>1</v>
      </c>
    </row>
    <row r="5" spans="1:3">
      <c r="A5" s="1"/>
      <c r="B5" s="2"/>
      <c r="C5" s="3"/>
    </row>
    <row r="6" spans="1:3">
      <c r="A6" s="22" t="s">
        <v>170</v>
      </c>
      <c r="B6" s="23"/>
      <c r="C6" s="3"/>
    </row>
    <row r="7" spans="1:3">
      <c r="A7" s="9"/>
      <c r="B7" s="10"/>
      <c r="C7" s="3"/>
    </row>
    <row r="8" spans="1:3" ht="38.25">
      <c r="A8" s="13" t="s">
        <v>3</v>
      </c>
      <c r="B8" s="12" t="s">
        <v>4</v>
      </c>
      <c r="C8" s="7">
        <v>531443</v>
      </c>
    </row>
    <row r="9" spans="1:3">
      <c r="A9" s="13" t="s">
        <v>5</v>
      </c>
      <c r="B9" s="12" t="s">
        <v>6</v>
      </c>
      <c r="C9" s="7">
        <v>326474</v>
      </c>
    </row>
    <row r="10" spans="1:3">
      <c r="A10" s="13" t="s">
        <v>7</v>
      </c>
      <c r="B10" s="12" t="s">
        <v>8</v>
      </c>
      <c r="C10" s="7">
        <v>5663801.0199999996</v>
      </c>
    </row>
    <row r="11" spans="1:3" ht="25.5">
      <c r="A11" s="13" t="s">
        <v>9</v>
      </c>
      <c r="B11" s="12" t="s">
        <v>10</v>
      </c>
      <c r="C11" s="7">
        <v>106825</v>
      </c>
    </row>
    <row r="12" spans="1:3" ht="51">
      <c r="A12" s="13" t="s">
        <v>11</v>
      </c>
      <c r="B12" s="12" t="s">
        <v>12</v>
      </c>
      <c r="C12" s="7">
        <v>2307734.4300000002</v>
      </c>
    </row>
    <row r="13" spans="1:3">
      <c r="A13" s="13" t="s">
        <v>13</v>
      </c>
      <c r="B13" s="12" t="s">
        <v>14</v>
      </c>
      <c r="C13" s="7">
        <v>88464.02</v>
      </c>
    </row>
    <row r="14" spans="1:3">
      <c r="A14" s="13" t="s">
        <v>15</v>
      </c>
      <c r="B14" s="12" t="s">
        <v>16</v>
      </c>
      <c r="C14" s="7">
        <v>1000000</v>
      </c>
    </row>
    <row r="15" spans="1:3">
      <c r="A15" s="13" t="s">
        <v>17</v>
      </c>
      <c r="B15" s="12" t="s">
        <v>16</v>
      </c>
      <c r="C15" s="7">
        <v>657887.24</v>
      </c>
    </row>
    <row r="16" spans="1:3" ht="25.5">
      <c r="A16" s="13" t="s">
        <v>18</v>
      </c>
      <c r="B16" s="12" t="s">
        <v>19</v>
      </c>
      <c r="C16" s="7">
        <v>7499131.5499999998</v>
      </c>
    </row>
    <row r="17" spans="1:3" ht="25.5">
      <c r="A17" s="13" t="s">
        <v>20</v>
      </c>
      <c r="B17" s="12" t="s">
        <v>21</v>
      </c>
      <c r="C17" s="7">
        <v>1001475</v>
      </c>
    </row>
    <row r="18" spans="1:3">
      <c r="A18" s="13" t="s">
        <v>22</v>
      </c>
      <c r="B18" s="12" t="s">
        <v>23</v>
      </c>
      <c r="C18" s="7">
        <v>2954425</v>
      </c>
    </row>
    <row r="19" spans="1:3">
      <c r="A19" s="13" t="s">
        <v>24</v>
      </c>
      <c r="B19" s="12" t="s">
        <v>25</v>
      </c>
      <c r="C19" s="7">
        <v>406299</v>
      </c>
    </row>
    <row r="20" spans="1:3">
      <c r="A20" s="13" t="s">
        <v>26</v>
      </c>
      <c r="B20" s="12" t="s">
        <v>27</v>
      </c>
      <c r="C20" s="7">
        <v>2708772.5</v>
      </c>
    </row>
    <row r="21" spans="1:3">
      <c r="A21" s="13" t="s">
        <v>28</v>
      </c>
      <c r="B21" s="12" t="s">
        <v>29</v>
      </c>
      <c r="C21" s="7">
        <v>203150</v>
      </c>
    </row>
    <row r="22" spans="1:3" ht="25.5">
      <c r="A22" s="13" t="s">
        <v>30</v>
      </c>
      <c r="B22" s="12" t="s">
        <v>31</v>
      </c>
      <c r="C22" s="7">
        <v>101576</v>
      </c>
    </row>
    <row r="23" spans="1:3" ht="25.5">
      <c r="A23" s="13" t="s">
        <v>32</v>
      </c>
      <c r="B23" s="12" t="s">
        <v>33</v>
      </c>
      <c r="C23" s="7">
        <v>507875</v>
      </c>
    </row>
    <row r="24" spans="1:3" ht="25.5">
      <c r="A24" s="13" t="s">
        <v>34</v>
      </c>
      <c r="B24" s="12" t="s">
        <v>35</v>
      </c>
      <c r="C24" s="7">
        <v>406299</v>
      </c>
    </row>
    <row r="25" spans="1:3" ht="25.5">
      <c r="A25" s="13" t="s">
        <v>36</v>
      </c>
      <c r="B25" s="12" t="s">
        <v>37</v>
      </c>
      <c r="C25" s="7">
        <v>3004425</v>
      </c>
    </row>
    <row r="26" spans="1:3" ht="25.5">
      <c r="A26" s="13" t="s">
        <v>38</v>
      </c>
      <c r="B26" s="12" t="s">
        <v>39</v>
      </c>
      <c r="C26" s="7">
        <v>4677118.57</v>
      </c>
    </row>
    <row r="27" spans="1:3">
      <c r="A27" s="13" t="s">
        <v>40</v>
      </c>
      <c r="B27" s="12" t="s">
        <v>41</v>
      </c>
      <c r="C27" s="7">
        <v>1422050</v>
      </c>
    </row>
    <row r="28" spans="1:3">
      <c r="A28" s="13" t="s">
        <v>42</v>
      </c>
      <c r="B28" s="12" t="s">
        <v>43</v>
      </c>
      <c r="C28" s="7">
        <v>1001475</v>
      </c>
    </row>
    <row r="29" spans="1:3" ht="25.5">
      <c r="A29" s="13" t="s">
        <v>44</v>
      </c>
      <c r="B29" s="12" t="s">
        <v>45</v>
      </c>
      <c r="C29" s="7">
        <v>2002950</v>
      </c>
    </row>
    <row r="30" spans="1:3">
      <c r="A30" s="13" t="s">
        <v>46</v>
      </c>
      <c r="B30" s="12" t="s">
        <v>47</v>
      </c>
      <c r="C30" s="7">
        <v>304725</v>
      </c>
    </row>
    <row r="31" spans="1:3" ht="25.5">
      <c r="A31" s="13" t="s">
        <v>48</v>
      </c>
      <c r="B31" s="12" t="s">
        <v>49</v>
      </c>
      <c r="C31" s="7">
        <v>3004425</v>
      </c>
    </row>
    <row r="32" spans="1:3" ht="25.5">
      <c r="A32" s="13" t="s">
        <v>50</v>
      </c>
      <c r="B32" s="12" t="s">
        <v>51</v>
      </c>
      <c r="C32" s="7">
        <v>5007375</v>
      </c>
    </row>
    <row r="33" spans="1:3" ht="25.5">
      <c r="A33" s="13" t="s">
        <v>52</v>
      </c>
      <c r="B33" s="12" t="s">
        <v>53</v>
      </c>
      <c r="C33" s="7">
        <v>2002950</v>
      </c>
    </row>
    <row r="34" spans="1:3">
      <c r="A34" s="13" t="s">
        <v>54</v>
      </c>
      <c r="B34" s="12" t="s">
        <v>55</v>
      </c>
      <c r="C34" s="7">
        <v>2503688</v>
      </c>
    </row>
    <row r="35" spans="1:3">
      <c r="A35" s="13" t="s">
        <v>56</v>
      </c>
      <c r="B35" s="12" t="s">
        <v>57</v>
      </c>
      <c r="C35" s="7">
        <v>203150</v>
      </c>
    </row>
    <row r="36" spans="1:3" ht="25.5">
      <c r="A36" s="13" t="s">
        <v>58</v>
      </c>
      <c r="B36" s="12" t="s">
        <v>59</v>
      </c>
      <c r="C36" s="7">
        <v>300761</v>
      </c>
    </row>
    <row r="37" spans="1:3">
      <c r="A37" s="13" t="s">
        <v>60</v>
      </c>
      <c r="B37" s="12" t="s">
        <v>61</v>
      </c>
      <c r="C37" s="7">
        <v>250369</v>
      </c>
    </row>
    <row r="38" spans="1:3">
      <c r="A38" s="13" t="s">
        <v>62</v>
      </c>
      <c r="B38" s="12" t="s">
        <v>63</v>
      </c>
      <c r="C38" s="7">
        <v>48101.25</v>
      </c>
    </row>
    <row r="39" spans="1:3">
      <c r="A39" s="19"/>
      <c r="B39" s="18"/>
    </row>
    <row r="40" spans="1:3" ht="15.75" thickBot="1">
      <c r="A40" s="11"/>
      <c r="B40" s="16" t="s">
        <v>171</v>
      </c>
      <c r="C40" s="17">
        <f>SUM(C8:C38)</f>
        <v>52205194.579999998</v>
      </c>
    </row>
    <row r="41" spans="1:3" ht="15.75" thickTop="1"/>
    <row r="42" spans="1:3">
      <c r="A42" s="22" t="s">
        <v>173</v>
      </c>
      <c r="B42" s="23"/>
    </row>
    <row r="44" spans="1:3">
      <c r="A44" s="13" t="s">
        <v>64</v>
      </c>
      <c r="B44" s="12" t="s">
        <v>65</v>
      </c>
      <c r="C44" s="7">
        <v>218477.73</v>
      </c>
    </row>
    <row r="45" spans="1:3">
      <c r="A45" s="13" t="s">
        <v>66</v>
      </c>
      <c r="B45" s="12" t="s">
        <v>67</v>
      </c>
      <c r="C45" s="7">
        <v>153233.20000000001</v>
      </c>
    </row>
    <row r="46" spans="1:3">
      <c r="A46" s="13" t="s">
        <v>68</v>
      </c>
      <c r="B46" s="12" t="s">
        <v>69</v>
      </c>
      <c r="C46" s="7">
        <v>814627.78</v>
      </c>
    </row>
    <row r="47" spans="1:3">
      <c r="A47" s="13" t="s">
        <v>70</v>
      </c>
      <c r="B47" s="12" t="s">
        <v>71</v>
      </c>
      <c r="C47" s="7">
        <v>1332696.1299999999</v>
      </c>
    </row>
    <row r="48" spans="1:3" ht="25.5">
      <c r="A48" s="13" t="s">
        <v>72</v>
      </c>
      <c r="B48" s="12" t="s">
        <v>73</v>
      </c>
      <c r="C48" s="7">
        <v>707077.37</v>
      </c>
    </row>
    <row r="49" spans="1:3">
      <c r="A49" s="13" t="s">
        <v>74</v>
      </c>
      <c r="B49" s="12" t="s">
        <v>75</v>
      </c>
      <c r="C49" s="7">
        <v>1876158</v>
      </c>
    </row>
    <row r="50" spans="1:3">
      <c r="A50" s="13" t="s">
        <v>76</v>
      </c>
      <c r="B50" s="12" t="s">
        <v>77</v>
      </c>
      <c r="C50" s="7">
        <v>380377.65</v>
      </c>
    </row>
    <row r="51" spans="1:3" ht="25.5">
      <c r="A51" s="13" t="s">
        <v>78</v>
      </c>
      <c r="B51" s="12" t="s">
        <v>79</v>
      </c>
      <c r="C51" s="7">
        <v>821446.76</v>
      </c>
    </row>
    <row r="52" spans="1:3" ht="25.5">
      <c r="A52" s="13" t="s">
        <v>80</v>
      </c>
      <c r="B52" s="12" t="s">
        <v>81</v>
      </c>
      <c r="C52" s="7">
        <v>381218.31</v>
      </c>
    </row>
    <row r="53" spans="1:3">
      <c r="A53" s="13" t="s">
        <v>82</v>
      </c>
      <c r="B53" s="12" t="s">
        <v>83</v>
      </c>
      <c r="C53" s="7">
        <v>11.11</v>
      </c>
    </row>
    <row r="54" spans="1:3">
      <c r="A54" s="13" t="s">
        <v>84</v>
      </c>
      <c r="B54" s="12" t="s">
        <v>85</v>
      </c>
      <c r="C54" s="7">
        <v>14070.51</v>
      </c>
    </row>
    <row r="55" spans="1:3">
      <c r="A55" s="13" t="s">
        <v>86</v>
      </c>
      <c r="B55" s="12" t="s">
        <v>87</v>
      </c>
      <c r="C55" s="7">
        <v>24414.93</v>
      </c>
    </row>
    <row r="56" spans="1:3">
      <c r="A56" s="13" t="s">
        <v>88</v>
      </c>
      <c r="B56" s="12" t="s">
        <v>89</v>
      </c>
      <c r="C56" s="7">
        <v>2685.07</v>
      </c>
    </row>
    <row r="57" spans="1:3">
      <c r="A57" s="13" t="s">
        <v>90</v>
      </c>
      <c r="B57" s="12" t="s">
        <v>91</v>
      </c>
      <c r="C57" s="7">
        <v>220019.87</v>
      </c>
    </row>
    <row r="58" spans="1:3">
      <c r="A58" s="13" t="s">
        <v>92</v>
      </c>
      <c r="B58" s="12" t="s">
        <v>93</v>
      </c>
      <c r="C58" s="7">
        <v>2.8</v>
      </c>
    </row>
    <row r="59" spans="1:3" ht="25.5">
      <c r="A59" s="13" t="s">
        <v>94</v>
      </c>
      <c r="B59" s="12" t="s">
        <v>95</v>
      </c>
      <c r="C59" s="7">
        <v>977660.71</v>
      </c>
    </row>
    <row r="60" spans="1:3">
      <c r="A60" s="13" t="s">
        <v>96</v>
      </c>
      <c r="B60" s="12" t="s">
        <v>97</v>
      </c>
      <c r="C60" s="7">
        <v>40919037.079999998</v>
      </c>
    </row>
    <row r="61" spans="1:3">
      <c r="A61" s="13" t="s">
        <v>96</v>
      </c>
      <c r="B61" s="12" t="s">
        <v>97</v>
      </c>
      <c r="C61" s="7">
        <v>6380433.2599999998</v>
      </c>
    </row>
    <row r="62" spans="1:3" ht="25.5">
      <c r="A62" s="13" t="s">
        <v>98</v>
      </c>
      <c r="B62" s="12" t="s">
        <v>99</v>
      </c>
      <c r="C62" s="7">
        <v>1533237.08</v>
      </c>
    </row>
    <row r="63" spans="1:3" ht="25.5">
      <c r="A63" s="13" t="s">
        <v>98</v>
      </c>
      <c r="B63" s="12" t="s">
        <v>99</v>
      </c>
      <c r="C63" s="7">
        <v>144528</v>
      </c>
    </row>
    <row r="64" spans="1:3" ht="25.5">
      <c r="A64" s="13" t="s">
        <v>100</v>
      </c>
      <c r="B64" s="12" t="s">
        <v>101</v>
      </c>
      <c r="C64" s="7">
        <v>7885560.79</v>
      </c>
    </row>
    <row r="65" spans="1:3" ht="25.5">
      <c r="A65" s="13" t="s">
        <v>102</v>
      </c>
      <c r="B65" s="12" t="s">
        <v>103</v>
      </c>
      <c r="C65" s="7">
        <v>152362</v>
      </c>
    </row>
    <row r="66" spans="1:3" ht="25.5">
      <c r="A66" s="13" t="s">
        <v>104</v>
      </c>
      <c r="B66" s="12" t="s">
        <v>105</v>
      </c>
      <c r="C66" s="7">
        <v>325039.08</v>
      </c>
    </row>
    <row r="67" spans="1:3" ht="25.5">
      <c r="A67" s="13" t="s">
        <v>106</v>
      </c>
      <c r="B67" s="12" t="s">
        <v>107</v>
      </c>
      <c r="C67" s="7">
        <v>304725</v>
      </c>
    </row>
    <row r="68" spans="1:3" ht="25.5">
      <c r="A68" s="13" t="s">
        <v>108</v>
      </c>
      <c r="B68" s="12" t="s">
        <v>109</v>
      </c>
      <c r="C68" s="7">
        <v>212680.68</v>
      </c>
    </row>
    <row r="69" spans="1:3">
      <c r="A69" s="13" t="s">
        <v>110</v>
      </c>
      <c r="B69" s="12" t="s">
        <v>97</v>
      </c>
      <c r="C69" s="7">
        <v>1321461.6200000001</v>
      </c>
    </row>
    <row r="70" spans="1:3">
      <c r="A70" s="13" t="s">
        <v>110</v>
      </c>
      <c r="B70" s="12" t="s">
        <v>97</v>
      </c>
      <c r="C70" s="7">
        <v>230724.76</v>
      </c>
    </row>
    <row r="71" spans="1:3">
      <c r="A71" s="13" t="s">
        <v>110</v>
      </c>
      <c r="B71" s="12" t="s">
        <v>97</v>
      </c>
      <c r="C71" s="7">
        <v>20066.169999999998</v>
      </c>
    </row>
    <row r="72" spans="1:3">
      <c r="A72" s="13" t="s">
        <v>111</v>
      </c>
      <c r="B72" s="12" t="s">
        <v>112</v>
      </c>
      <c r="C72" s="7">
        <v>2491142</v>
      </c>
    </row>
    <row r="73" spans="1:3">
      <c r="A73" s="13" t="s">
        <v>113</v>
      </c>
      <c r="B73" s="12" t="s">
        <v>114</v>
      </c>
      <c r="C73" s="7">
        <v>507875</v>
      </c>
    </row>
    <row r="74" spans="1:3">
      <c r="A74" s="13" t="s">
        <v>115</v>
      </c>
      <c r="B74" s="12" t="s">
        <v>116</v>
      </c>
      <c r="C74" s="7">
        <v>11663651.76</v>
      </c>
    </row>
    <row r="75" spans="1:3">
      <c r="A75" s="13" t="s">
        <v>117</v>
      </c>
      <c r="B75" s="12" t="s">
        <v>97</v>
      </c>
      <c r="C75" s="7">
        <v>201760.37</v>
      </c>
    </row>
    <row r="76" spans="1:3">
      <c r="A76" s="13" t="s">
        <v>118</v>
      </c>
      <c r="B76" s="12" t="s">
        <v>119</v>
      </c>
      <c r="C76" s="7">
        <v>3203.69</v>
      </c>
    </row>
    <row r="77" spans="1:3">
      <c r="A77" s="13" t="s">
        <v>120</v>
      </c>
      <c r="B77" s="12" t="s">
        <v>121</v>
      </c>
      <c r="C77" s="7">
        <v>2608007</v>
      </c>
    </row>
    <row r="78" spans="1:3">
      <c r="A78" s="13" t="s">
        <v>122</v>
      </c>
      <c r="B78" s="12" t="s">
        <v>123</v>
      </c>
      <c r="C78" s="7">
        <v>68442.649999999994</v>
      </c>
    </row>
    <row r="79" spans="1:3">
      <c r="A79" s="13" t="s">
        <v>124</v>
      </c>
      <c r="B79" s="12" t="s">
        <v>125</v>
      </c>
      <c r="C79" s="7">
        <v>50787</v>
      </c>
    </row>
    <row r="80" spans="1:3">
      <c r="A80" s="13" t="s">
        <v>126</v>
      </c>
      <c r="B80" s="12" t="s">
        <v>127</v>
      </c>
      <c r="C80" s="7">
        <v>49448.03</v>
      </c>
    </row>
    <row r="81" spans="1:3">
      <c r="A81" s="13" t="s">
        <v>128</v>
      </c>
      <c r="B81" s="12" t="s">
        <v>129</v>
      </c>
      <c r="C81" s="7">
        <v>2482867.6</v>
      </c>
    </row>
    <row r="82" spans="1:3">
      <c r="A82" s="13" t="s">
        <v>130</v>
      </c>
      <c r="B82" s="12" t="s">
        <v>131</v>
      </c>
      <c r="C82" s="7">
        <v>132621.16</v>
      </c>
    </row>
    <row r="83" spans="1:3">
      <c r="A83" s="13" t="s">
        <v>132</v>
      </c>
      <c r="B83" s="12" t="s">
        <v>133</v>
      </c>
      <c r="C83" s="7">
        <v>1607371</v>
      </c>
    </row>
    <row r="84" spans="1:3" ht="38.25">
      <c r="A84" s="13" t="s">
        <v>134</v>
      </c>
      <c r="B84" s="12" t="s">
        <v>135</v>
      </c>
      <c r="C84" s="7">
        <v>302993.61</v>
      </c>
    </row>
    <row r="85" spans="1:3">
      <c r="A85" s="13" t="s">
        <v>136</v>
      </c>
      <c r="B85" s="12" t="s">
        <v>137</v>
      </c>
      <c r="C85" s="7">
        <v>18700.939999999999</v>
      </c>
    </row>
    <row r="86" spans="1:3">
      <c r="A86" s="13" t="s">
        <v>136</v>
      </c>
      <c r="B86" s="12" t="s">
        <v>137</v>
      </c>
      <c r="C86" s="7">
        <v>24820.36</v>
      </c>
    </row>
    <row r="87" spans="1:3" ht="25.5">
      <c r="A87" s="13" t="s">
        <v>138</v>
      </c>
      <c r="B87" s="12" t="s">
        <v>139</v>
      </c>
      <c r="C87" s="7">
        <v>2044380.73</v>
      </c>
    </row>
    <row r="88" spans="1:3" ht="25.5">
      <c r="A88" s="13" t="s">
        <v>140</v>
      </c>
      <c r="B88" s="12" t="s">
        <v>99</v>
      </c>
      <c r="C88" s="7">
        <v>73454.11</v>
      </c>
    </row>
    <row r="89" spans="1:3" ht="25.5">
      <c r="A89" s="13" t="s">
        <v>141</v>
      </c>
      <c r="B89" s="12" t="s">
        <v>142</v>
      </c>
      <c r="C89" s="7">
        <v>0.04</v>
      </c>
    </row>
    <row r="90" spans="1:3">
      <c r="A90" s="13" t="s">
        <v>143</v>
      </c>
      <c r="B90" s="12" t="s">
        <v>144</v>
      </c>
      <c r="C90" s="7">
        <v>626.49</v>
      </c>
    </row>
    <row r="91" spans="1:3">
      <c r="A91" s="13" t="s">
        <v>145</v>
      </c>
      <c r="B91" s="12" t="s">
        <v>146</v>
      </c>
      <c r="C91" s="7">
        <v>3477</v>
      </c>
    </row>
    <row r="92" spans="1:3" ht="25.5">
      <c r="A92" s="13" t="s">
        <v>147</v>
      </c>
      <c r="B92" s="12" t="s">
        <v>148</v>
      </c>
      <c r="C92" s="7">
        <v>3000</v>
      </c>
    </row>
    <row r="93" spans="1:3">
      <c r="A93" s="13" t="s">
        <v>149</v>
      </c>
      <c r="B93" s="12" t="s">
        <v>150</v>
      </c>
      <c r="C93" s="7">
        <v>447292.81</v>
      </c>
    </row>
    <row r="94" spans="1:3" ht="25.5">
      <c r="A94" s="13" t="s">
        <v>151</v>
      </c>
      <c r="B94" s="12" t="s">
        <v>152</v>
      </c>
      <c r="C94" s="7">
        <v>596.98</v>
      </c>
    </row>
    <row r="95" spans="1:3">
      <c r="A95" s="13" t="s">
        <v>153</v>
      </c>
      <c r="B95" s="12" t="s">
        <v>154</v>
      </c>
      <c r="C95" s="7">
        <v>454547.20000000001</v>
      </c>
    </row>
    <row r="96" spans="1:3">
      <c r="A96" s="13" t="s">
        <v>155</v>
      </c>
      <c r="B96" s="12" t="s">
        <v>156</v>
      </c>
      <c r="C96" s="7">
        <v>101576</v>
      </c>
    </row>
    <row r="97" spans="1:3">
      <c r="A97" s="13" t="s">
        <v>157</v>
      </c>
      <c r="B97" s="12" t="s">
        <v>158</v>
      </c>
      <c r="C97" s="7">
        <v>3307575.11</v>
      </c>
    </row>
    <row r="98" spans="1:3" ht="25.5">
      <c r="A98" s="13" t="s">
        <v>159</v>
      </c>
      <c r="B98" s="12" t="s">
        <v>148</v>
      </c>
      <c r="C98" s="7">
        <v>48101.25</v>
      </c>
    </row>
    <row r="99" spans="1:3" ht="25.5">
      <c r="A99" s="13" t="s">
        <v>160</v>
      </c>
      <c r="B99" s="12" t="s">
        <v>161</v>
      </c>
      <c r="C99" s="7">
        <v>48101.25</v>
      </c>
    </row>
    <row r="100" spans="1:3">
      <c r="A100" s="13" t="s">
        <v>162</v>
      </c>
      <c r="B100" s="12" t="s">
        <v>163</v>
      </c>
      <c r="C100" s="7">
        <v>79226.03</v>
      </c>
    </row>
    <row r="101" spans="1:3">
      <c r="A101" s="13" t="s">
        <v>164</v>
      </c>
      <c r="B101" s="12" t="s">
        <v>165</v>
      </c>
      <c r="C101" s="7">
        <v>192404.8</v>
      </c>
    </row>
    <row r="102" spans="1:3">
      <c r="A102" s="13" t="s">
        <v>166</v>
      </c>
      <c r="B102" s="12" t="s">
        <v>167</v>
      </c>
      <c r="C102" s="7">
        <v>709739.4</v>
      </c>
    </row>
    <row r="103" spans="1:3">
      <c r="A103" s="13" t="s">
        <v>168</v>
      </c>
      <c r="B103" s="12" t="s">
        <v>169</v>
      </c>
      <c r="C103" s="7">
        <v>23063695.550000001</v>
      </c>
    </row>
    <row r="104" spans="1:3">
      <c r="A104" s="19"/>
      <c r="B104" s="18"/>
    </row>
    <row r="105" spans="1:3" ht="15.75" thickBot="1">
      <c r="A105" s="11"/>
      <c r="B105" s="6" t="s">
        <v>171</v>
      </c>
      <c r="C105" s="17">
        <f>SUM(C44:C103)</f>
        <v>120145520.37</v>
      </c>
    </row>
    <row r="106" spans="1:3" ht="15.75" thickTop="1">
      <c r="C106" s="14"/>
    </row>
    <row r="107" spans="1:3">
      <c r="B107" s="8" t="s">
        <v>172</v>
      </c>
      <c r="C107" s="15">
        <f>C105+C40</f>
        <v>172350714.94999999</v>
      </c>
    </row>
  </sheetData>
  <mergeCells count="3">
    <mergeCell ref="A1:C2"/>
    <mergeCell ref="A6:B6"/>
    <mergeCell ref="A42:B4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Department of Transportation &amp; Public Facilities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Vigue</dc:creator>
  <cp:lastModifiedBy>Michael D. Lesmann</cp:lastModifiedBy>
  <dcterms:created xsi:type="dcterms:W3CDTF">2016-03-21T15:31:54Z</dcterms:created>
  <dcterms:modified xsi:type="dcterms:W3CDTF">2016-03-29T00:18:26Z</dcterms:modified>
</cp:coreProperties>
</file>