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F Administration\Director\2021 Legislature\(H)FSC\"/>
    </mc:Choice>
  </mc:AlternateContent>
  <xr:revisionPtr revIDLastSave="0" documentId="13_ncr:1_{9A220E05-6B63-40A0-97F9-CD6802340682}" xr6:coauthVersionLast="46" xr6:coauthVersionMax="46" xr10:uidLastSave="{00000000-0000-0000-0000-000000000000}"/>
  <bookViews>
    <workbookView xWindow="15555" yWindow="-16320" windowWidth="29040" windowHeight="15840" xr2:uid="{2F66D56E-7D17-4D33-850F-D82EDCD3CB53}"/>
  </bookViews>
  <sheets>
    <sheet name="Sheet1" sheetId="1" r:id="rId1"/>
  </sheets>
  <definedNames>
    <definedName name="_xlnm.Print_Area" localSheetId="0">Sheet1!$A$1:$Z$61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8" i="1" l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5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" i="1"/>
  <c r="B59" i="1"/>
  <c r="F59" i="1"/>
  <c r="G59" i="1"/>
  <c r="J59" i="1"/>
  <c r="K59" i="1"/>
  <c r="N59" i="1"/>
  <c r="O59" i="1"/>
  <c r="R59" i="1"/>
  <c r="S59" i="1"/>
  <c r="V59" i="1"/>
  <c r="W59" i="1"/>
  <c r="Z34" i="1" l="1"/>
  <c r="Z53" i="1"/>
  <c r="X59" i="1"/>
  <c r="T59" i="1"/>
  <c r="Z58" i="1"/>
  <c r="Z54" i="1"/>
  <c r="Z57" i="1"/>
  <c r="Z56" i="1"/>
  <c r="Z50" i="1"/>
  <c r="Z49" i="1"/>
  <c r="Z43" i="1"/>
  <c r="Z48" i="1"/>
  <c r="Z46" i="1"/>
  <c r="Z42" i="1"/>
  <c r="Z41" i="1"/>
  <c r="Z40" i="1"/>
  <c r="Z38" i="1"/>
  <c r="Z26" i="1"/>
  <c r="Z22" i="1"/>
  <c r="Z21" i="1"/>
  <c r="Z33" i="1"/>
  <c r="Z32" i="1"/>
  <c r="Z30" i="1"/>
  <c r="Z25" i="1"/>
  <c r="Z24" i="1"/>
  <c r="Z18" i="1"/>
  <c r="Z10" i="1"/>
  <c r="L59" i="1"/>
  <c r="Z8" i="1"/>
  <c r="Z17" i="1"/>
  <c r="Z16" i="1"/>
  <c r="Z9" i="1"/>
  <c r="H59" i="1"/>
  <c r="Z51" i="1"/>
  <c r="Z45" i="1"/>
  <c r="Z37" i="1"/>
  <c r="Z35" i="1"/>
  <c r="Z29" i="1"/>
  <c r="Z27" i="1"/>
  <c r="Z19" i="1"/>
  <c r="Z11" i="1"/>
  <c r="D59" i="1"/>
  <c r="Z14" i="1"/>
  <c r="Z6" i="1"/>
  <c r="P59" i="1"/>
  <c r="Z13" i="1"/>
  <c r="Z55" i="1"/>
  <c r="Z47" i="1"/>
  <c r="Z39" i="1"/>
  <c r="Z31" i="1"/>
  <c r="Z23" i="1"/>
  <c r="Z15" i="1"/>
  <c r="Z44" i="1"/>
  <c r="Z36" i="1"/>
  <c r="Z28" i="1"/>
  <c r="Z20" i="1"/>
  <c r="Z12" i="1"/>
  <c r="Z52" i="1"/>
  <c r="Z7" i="1"/>
  <c r="Z59" i="1" l="1"/>
</calcChain>
</file>

<file path=xl/sharedStrings.xml><?xml version="1.0" encoding="utf-8"?>
<sst xmlns="http://schemas.openxmlformats.org/spreadsheetml/2006/main" count="81" uniqueCount="79">
  <si>
    <t>Alaska Gateway</t>
  </si>
  <si>
    <t>Aleutian Region</t>
  </si>
  <si>
    <t>Aleutians East</t>
  </si>
  <si>
    <t>Anchorage</t>
  </si>
  <si>
    <t>Annette Island</t>
  </si>
  <si>
    <t>Bering Strait</t>
  </si>
  <si>
    <t>Bristol Bay</t>
  </si>
  <si>
    <t>Chatham</t>
  </si>
  <si>
    <t>Chugach</t>
  </si>
  <si>
    <t>Copper River</t>
  </si>
  <si>
    <t>Cordova</t>
  </si>
  <si>
    <t>Craig</t>
  </si>
  <si>
    <t>Delta Greely</t>
  </si>
  <si>
    <t>Denali</t>
  </si>
  <si>
    <t>Dillingham</t>
  </si>
  <si>
    <t>Fairbanks</t>
  </si>
  <si>
    <t>Galena</t>
  </si>
  <si>
    <t>Hoonah</t>
  </si>
  <si>
    <t>Iditarod</t>
  </si>
  <si>
    <t>Juneau</t>
  </si>
  <si>
    <t>Kake</t>
  </si>
  <si>
    <t>Kashunamiut</t>
  </si>
  <si>
    <t>Kenai Peninsula</t>
  </si>
  <si>
    <t>Ketchikan</t>
  </si>
  <si>
    <t>Klawock</t>
  </si>
  <si>
    <t>Kodiak</t>
  </si>
  <si>
    <t>Lake and Peninsula</t>
  </si>
  <si>
    <t>Lower Kuskokwim</t>
  </si>
  <si>
    <t>Lower Yukon</t>
  </si>
  <si>
    <t>Mat-Su</t>
  </si>
  <si>
    <t>Nome</t>
  </si>
  <si>
    <t>North Slope</t>
  </si>
  <si>
    <t>Northwest Arctic</t>
  </si>
  <si>
    <t>Pribilof Island</t>
  </si>
  <si>
    <t>Sitka</t>
  </si>
  <si>
    <t>Southeast Island</t>
  </si>
  <si>
    <t>Southwest Region</t>
  </si>
  <si>
    <t>Tanana</t>
  </si>
  <si>
    <t>Unalaska</t>
  </si>
  <si>
    <t>Valdez</t>
  </si>
  <si>
    <t>Wrangell</t>
  </si>
  <si>
    <t>Yakutat</t>
  </si>
  <si>
    <t>Yukon Flats</t>
  </si>
  <si>
    <t>Yukon Koyukuk</t>
  </si>
  <si>
    <t>Yupiit</t>
  </si>
  <si>
    <t/>
  </si>
  <si>
    <t>Haines</t>
  </si>
  <si>
    <t>Hydaburg</t>
  </si>
  <si>
    <t>Nenana</t>
  </si>
  <si>
    <t>Pelican</t>
  </si>
  <si>
    <t>Petersburg</t>
  </si>
  <si>
    <t>Saint Marys</t>
  </si>
  <si>
    <t>Skagway</t>
  </si>
  <si>
    <t>Total</t>
  </si>
  <si>
    <t>District Name</t>
  </si>
  <si>
    <t>Function 100
310 - Certificated Salaries</t>
  </si>
  <si>
    <t>Function 100
320 - Non-Certificated Salaries</t>
  </si>
  <si>
    <t>Function 100
Total Salaries</t>
  </si>
  <si>
    <t>Function 200
310 - Certificated Salaries</t>
  </si>
  <si>
    <t>Function 200
Total Salaries</t>
  </si>
  <si>
    <t>Function 200
320 - Non-Certificated Salaries</t>
  </si>
  <si>
    <t>Function 220
310 - Certificated Salaries</t>
  </si>
  <si>
    <t>Function 220
320 - Non-Certificated Salaries</t>
  </si>
  <si>
    <t>Function 220
Total Salaries</t>
  </si>
  <si>
    <t>Function 300
310 - Certificated Salaries</t>
  </si>
  <si>
    <t>Function 300
320 - Non-Certificated Salaries</t>
  </si>
  <si>
    <t>Function 300
Total Salaries</t>
  </si>
  <si>
    <t>Function 350
310 - Certificated Salaries</t>
  </si>
  <si>
    <t>Function 350
320 - Non-Certificated Salaries</t>
  </si>
  <si>
    <t>Function 350
Total Salaries</t>
  </si>
  <si>
    <t>Function 400
310 - Certificated Salaries</t>
  </si>
  <si>
    <t>Function 400
320 - Non-Certificated Salaries</t>
  </si>
  <si>
    <t>Function 400
Total Salaries</t>
  </si>
  <si>
    <t>Department of Education and Early Development</t>
  </si>
  <si>
    <t>Total Instructional Function Salaries</t>
  </si>
  <si>
    <t>`</t>
  </si>
  <si>
    <t>FY2020 Audited Operating Fund Expenditures - Instructional Salaries by Function by District</t>
  </si>
  <si>
    <t>Prepared 3/15/2021</t>
  </si>
  <si>
    <t>Kuspuk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</si>
</sst>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0" borderId="0" xfId="0" applyFont="1"/>
    <xf numFmtId="0" fontId="4" fillId="0" borderId="1" xfId="2" applyFont="1" applyFill="1" applyBorder="1" applyAlignment="1">
      <alignment wrapText="1"/>
    </xf>
    <xf numFmtId="164" fontId="0" fillId="0" borderId="0" xfId="1" applyNumberFormat="1" applyFont="1"/>
    <xf numFmtId="164" fontId="4" fillId="0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4" fillId="0" borderId="3" xfId="2" applyFont="1" applyFill="1" applyBorder="1" applyAlignment="1">
      <alignment wrapText="1"/>
    </xf>
    <xf numFmtId="4" fontId="5" fillId="0" borderId="2" xfId="2" applyNumberFormat="1" applyFont="1" applyFill="1" applyBorder="1" applyAlignment="1">
      <alignment horizontal="right" wrapText="1"/>
    </xf>
    <xf numFmtId="164" fontId="5" fillId="0" borderId="2" xfId="1" applyNumberFormat="1" applyFont="1" applyFill="1" applyBorder="1" applyAlignment="1">
      <alignment horizontal="right" wrapText="1"/>
    </xf>
    <xf numFmtId="4" fontId="4" fillId="0" borderId="0" xfId="2" applyNumberFormat="1" applyFont="1" applyFill="1" applyBorder="1" applyAlignment="1">
      <alignment horizontal="left" vertical="top"/>
    </xf>
    <xf numFmtId="4" fontId="4" fillId="0" borderId="0" xfId="2" applyNumberFormat="1" applyFont="1" applyFill="1" applyBorder="1" applyAlignment="1">
      <alignment horizontal="right" wrapText="1"/>
    </xf>
    <xf numFmtId="4" fontId="4" fillId="0" borderId="0" xfId="2" applyNumberFormat="1" applyFont="1" applyBorder="1" applyAlignment="1">
      <alignment horizontal="right" wrapText="1"/>
    </xf>
    <xf numFmtId="0" fontId="4" fillId="0" borderId="4" xfId="2" applyFont="1" applyFill="1" applyBorder="1" applyAlignment="1">
      <alignment wrapText="1"/>
    </xf>
    <xf numFmtId="164" fontId="4" fillId="0" borderId="4" xfId="1" applyNumberFormat="1" applyFont="1" applyFill="1" applyBorder="1" applyAlignment="1">
      <alignment horizontal="right" wrapText="1"/>
    </xf>
    <xf numFmtId="0" fontId="5" fillId="2" borderId="5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164" fontId="5" fillId="2" borderId="5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6" fillId="0" borderId="0" xfId="2" applyNumberFormat="1" applyFont="1" applyFill="1" applyBorder="1" applyAlignment="1">
      <alignment horizontal="left" vertical="top"/>
    </xf>
    <xf numFmtId="164" fontId="5" fillId="3" borderId="5" xfId="1" quotePrefix="1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horizontal="right" wrapText="1"/>
    </xf>
    <xf numFmtId="164" fontId="5" fillId="4" borderId="2" xfId="1" applyNumberFormat="1" applyFont="1" applyFill="1" applyBorder="1" applyAlignment="1">
      <alignment horizontal="right" wrapText="1"/>
    </xf>
    <xf numFmtId="0" fontId="0" fillId="0" borderId="0" xfId="0" applyFont="1"/>
  </cellXfs>
  <cellStyles count="3">
    <cellStyle name="Comma" xfId="1" builtinId="3"/>
    <cellStyle name="Normal" xfId="0" builtinId="0"/>
    <cellStyle name="Normal_Sheet1" xfId="2" xr:uid="{C9597CD7-1884-4EA7-8570-DD0220B224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B949-0855-4A0A-BC1E-B81A5F56534B}">
  <sheetPr>
    <pageSetUpPr fitToPage="1"/>
  </sheetPr>
  <dimension ref="A1:Z68"/>
  <sheetViews>
    <sheetView tabSelected="1" zoomScaleNormal="100" workbookViewId="0">
      <pane xSplit="1" ySplit="5" topLeftCell="B18" activePane="bottomRight" state="frozen"/>
      <selection pane="topRight" activeCell="B1" sqref="B1"/>
      <selection pane="bottomLeft" activeCell="A3" sqref="A3"/>
      <selection pane="bottomRight" activeCell="N21" sqref="N21"/>
    </sheetView>
  </sheetViews>
  <sheetFormatPr defaultRowHeight="14.4" x14ac:dyDescent="0.3"/>
  <cols>
    <col min="1" max="1" width="18.33203125" customWidth="1"/>
    <col min="2" max="3" width="12.77734375" customWidth="1"/>
    <col min="4" max="4" width="12.77734375" style="3" customWidth="1"/>
    <col min="5" max="5" width="1.77734375" style="3" customWidth="1"/>
    <col min="6" max="7" width="12.77734375" customWidth="1"/>
    <col min="8" max="8" width="12.77734375" style="3" customWidth="1"/>
    <col min="9" max="9" width="1.77734375" style="3" customWidth="1"/>
    <col min="10" max="11" width="12.77734375" customWidth="1"/>
    <col min="12" max="12" width="12.77734375" style="3" customWidth="1"/>
    <col min="13" max="13" width="1.77734375" style="3" customWidth="1"/>
    <col min="14" max="15" width="12.77734375" customWidth="1"/>
    <col min="16" max="16" width="12.77734375" style="3" customWidth="1"/>
    <col min="17" max="17" width="1.77734375" style="3" customWidth="1"/>
    <col min="18" max="19" width="12.77734375" customWidth="1"/>
    <col min="20" max="20" width="12.77734375" style="3" customWidth="1"/>
    <col min="21" max="21" width="1.77734375" style="3" customWidth="1"/>
    <col min="22" max="23" width="12.77734375" customWidth="1"/>
    <col min="24" max="24" width="12.77734375" style="3" customWidth="1"/>
    <col min="25" max="25" width="1.77734375" style="3" customWidth="1"/>
    <col min="26" max="26" width="12.77734375" style="3" customWidth="1"/>
  </cols>
  <sheetData>
    <row r="1" spans="1:26" x14ac:dyDescent="0.3">
      <c r="A1" s="1" t="s">
        <v>73</v>
      </c>
      <c r="V1" t="s">
        <v>75</v>
      </c>
    </row>
    <row r="2" spans="1:26" x14ac:dyDescent="0.3">
      <c r="A2" s="1" t="s">
        <v>76</v>
      </c>
    </row>
    <row r="3" spans="1:26" x14ac:dyDescent="0.3">
      <c r="A3" s="22" t="s">
        <v>77</v>
      </c>
    </row>
    <row r="5" spans="1:26" s="5" customFormat="1" ht="57.6" x14ac:dyDescent="0.3">
      <c r="A5" s="14" t="s">
        <v>54</v>
      </c>
      <c r="B5" s="15" t="s">
        <v>55</v>
      </c>
      <c r="C5" s="15" t="s">
        <v>56</v>
      </c>
      <c r="D5" s="16" t="s">
        <v>57</v>
      </c>
      <c r="E5" s="19"/>
      <c r="F5" s="15" t="s">
        <v>58</v>
      </c>
      <c r="G5" s="15" t="s">
        <v>60</v>
      </c>
      <c r="H5" s="16" t="s">
        <v>59</v>
      </c>
      <c r="I5" s="19"/>
      <c r="J5" s="15" t="s">
        <v>61</v>
      </c>
      <c r="K5" s="15" t="s">
        <v>62</v>
      </c>
      <c r="L5" s="16" t="s">
        <v>63</v>
      </c>
      <c r="M5" s="19"/>
      <c r="N5" s="15" t="s">
        <v>64</v>
      </c>
      <c r="O5" s="15" t="s">
        <v>65</v>
      </c>
      <c r="P5" s="16" t="s">
        <v>66</v>
      </c>
      <c r="Q5" s="19"/>
      <c r="R5" s="15" t="s">
        <v>67</v>
      </c>
      <c r="S5" s="15" t="s">
        <v>68</v>
      </c>
      <c r="T5" s="16" t="s">
        <v>69</v>
      </c>
      <c r="U5" s="19"/>
      <c r="V5" s="15" t="s">
        <v>70</v>
      </c>
      <c r="W5" s="15" t="s">
        <v>71</v>
      </c>
      <c r="X5" s="16" t="s">
        <v>72</v>
      </c>
      <c r="Y5" s="19"/>
      <c r="Z5" s="16" t="s">
        <v>74</v>
      </c>
    </row>
    <row r="6" spans="1:26" x14ac:dyDescent="0.3">
      <c r="A6" s="12" t="s">
        <v>0</v>
      </c>
      <c r="B6" s="4">
        <v>1618826</v>
      </c>
      <c r="C6" s="4">
        <v>169175</v>
      </c>
      <c r="D6" s="13">
        <f>SUM(B6:C6)</f>
        <v>1788001</v>
      </c>
      <c r="E6" s="20"/>
      <c r="F6" s="4">
        <v>146353</v>
      </c>
      <c r="G6" s="4">
        <v>652469</v>
      </c>
      <c r="H6" s="13">
        <f>SUM(F6:G6)</f>
        <v>798822</v>
      </c>
      <c r="I6" s="20"/>
      <c r="J6" s="4">
        <v>0</v>
      </c>
      <c r="K6" s="4">
        <v>0</v>
      </c>
      <c r="L6" s="13">
        <f>SUM(J6:K6)</f>
        <v>0</v>
      </c>
      <c r="M6" s="20"/>
      <c r="N6" s="4">
        <v>33186</v>
      </c>
      <c r="O6" s="4">
        <v>4920</v>
      </c>
      <c r="P6" s="13">
        <f>SUM(N6:O6)</f>
        <v>38106</v>
      </c>
      <c r="Q6" s="20"/>
      <c r="R6" s="4">
        <v>26387</v>
      </c>
      <c r="S6" s="4">
        <v>118934</v>
      </c>
      <c r="T6" s="13">
        <f>SUM(R6:S6)</f>
        <v>145321</v>
      </c>
      <c r="U6" s="20"/>
      <c r="V6" s="4">
        <v>219410</v>
      </c>
      <c r="W6" s="4">
        <v>0</v>
      </c>
      <c r="X6" s="13">
        <f>SUM(V6:W6)</f>
        <v>219410</v>
      </c>
      <c r="Y6" s="20"/>
      <c r="Z6" s="13">
        <f>D6+H6+L6+P6+T6+X6</f>
        <v>2989660</v>
      </c>
    </row>
    <row r="7" spans="1:26" x14ac:dyDescent="0.3">
      <c r="A7" s="2" t="s">
        <v>1</v>
      </c>
      <c r="B7" s="4">
        <v>308132</v>
      </c>
      <c r="C7" s="4">
        <v>60720</v>
      </c>
      <c r="D7" s="13">
        <f t="shared" ref="D7:D58" si="0">SUM(B7:C7)</f>
        <v>368852</v>
      </c>
      <c r="E7" s="20"/>
      <c r="F7" s="4">
        <v>32748</v>
      </c>
      <c r="G7" s="4">
        <v>0</v>
      </c>
      <c r="H7" s="13">
        <f t="shared" ref="H7:H58" si="1">SUM(F7:G7)</f>
        <v>32748</v>
      </c>
      <c r="I7" s="20"/>
      <c r="J7" s="4">
        <v>0</v>
      </c>
      <c r="K7" s="4">
        <v>0</v>
      </c>
      <c r="L7" s="13">
        <f t="shared" ref="L7:L58" si="2">SUM(J7:K7)</f>
        <v>0</v>
      </c>
      <c r="M7" s="20"/>
      <c r="N7" s="4">
        <v>0</v>
      </c>
      <c r="O7" s="4">
        <v>0</v>
      </c>
      <c r="P7" s="13">
        <f t="shared" ref="P7:P58" si="3">SUM(N7:O7)</f>
        <v>0</v>
      </c>
      <c r="Q7" s="20"/>
      <c r="R7" s="4">
        <v>29731</v>
      </c>
      <c r="S7" s="4">
        <v>0</v>
      </c>
      <c r="T7" s="13">
        <f t="shared" ref="T7:T58" si="4">SUM(R7:S7)</f>
        <v>29731</v>
      </c>
      <c r="U7" s="20"/>
      <c r="V7" s="4">
        <v>10000</v>
      </c>
      <c r="W7" s="4">
        <v>0</v>
      </c>
      <c r="X7" s="13">
        <f t="shared" ref="X7:X58" si="5">SUM(V7:W7)</f>
        <v>10000</v>
      </c>
      <c r="Y7" s="20"/>
      <c r="Z7" s="13">
        <f t="shared" ref="Z7:Z58" si="6">D7+H7+L7+P7+T7+X7</f>
        <v>441331</v>
      </c>
    </row>
    <row r="8" spans="1:26" x14ac:dyDescent="0.3">
      <c r="A8" s="2" t="s">
        <v>2</v>
      </c>
      <c r="B8" s="4">
        <v>1835324</v>
      </c>
      <c r="C8" s="4">
        <v>127810</v>
      </c>
      <c r="D8" s="13">
        <f t="shared" si="0"/>
        <v>1963134</v>
      </c>
      <c r="E8" s="20"/>
      <c r="F8" s="4">
        <v>195046</v>
      </c>
      <c r="G8" s="4">
        <v>58188</v>
      </c>
      <c r="H8" s="13">
        <f t="shared" si="1"/>
        <v>253234</v>
      </c>
      <c r="I8" s="20"/>
      <c r="J8" s="4">
        <v>50000</v>
      </c>
      <c r="K8" s="4">
        <v>0</v>
      </c>
      <c r="L8" s="13">
        <f t="shared" si="2"/>
        <v>50000</v>
      </c>
      <c r="M8" s="20"/>
      <c r="N8" s="4">
        <v>0</v>
      </c>
      <c r="O8" s="4">
        <v>0</v>
      </c>
      <c r="P8" s="13">
        <f t="shared" si="3"/>
        <v>0</v>
      </c>
      <c r="Q8" s="20"/>
      <c r="R8" s="4">
        <v>59309</v>
      </c>
      <c r="S8" s="4">
        <v>147094</v>
      </c>
      <c r="T8" s="13">
        <f t="shared" si="4"/>
        <v>206403</v>
      </c>
      <c r="U8" s="20"/>
      <c r="V8" s="4">
        <v>208358</v>
      </c>
      <c r="W8" s="4">
        <v>4481</v>
      </c>
      <c r="X8" s="13">
        <f t="shared" si="5"/>
        <v>212839</v>
      </c>
      <c r="Y8" s="20"/>
      <c r="Z8" s="13">
        <f t="shared" si="6"/>
        <v>2685610</v>
      </c>
    </row>
    <row r="9" spans="1:26" x14ac:dyDescent="0.3">
      <c r="A9" s="2" t="s">
        <v>3</v>
      </c>
      <c r="B9" s="4">
        <v>161311707</v>
      </c>
      <c r="C9" s="4">
        <v>12274648</v>
      </c>
      <c r="D9" s="13">
        <f t="shared" si="0"/>
        <v>173586355</v>
      </c>
      <c r="E9" s="20"/>
      <c r="F9" s="4">
        <v>33862302</v>
      </c>
      <c r="G9" s="4">
        <v>18205272</v>
      </c>
      <c r="H9" s="13">
        <f t="shared" si="1"/>
        <v>52067574</v>
      </c>
      <c r="I9" s="20"/>
      <c r="J9" s="4">
        <v>11616706</v>
      </c>
      <c r="K9" s="4">
        <v>2484188</v>
      </c>
      <c r="L9" s="13">
        <f t="shared" si="2"/>
        <v>14100894</v>
      </c>
      <c r="M9" s="20"/>
      <c r="N9" s="4">
        <v>13829465</v>
      </c>
      <c r="O9" s="4">
        <v>3833305</v>
      </c>
      <c r="P9" s="13">
        <f t="shared" si="3"/>
        <v>17662770</v>
      </c>
      <c r="Q9" s="20"/>
      <c r="R9" s="4">
        <v>10079582</v>
      </c>
      <c r="S9" s="4">
        <v>2150840</v>
      </c>
      <c r="T9" s="13">
        <f t="shared" si="4"/>
        <v>12230422</v>
      </c>
      <c r="U9" s="20"/>
      <c r="V9" s="4">
        <v>16317051</v>
      </c>
      <c r="W9" s="4">
        <v>0</v>
      </c>
      <c r="X9" s="13">
        <f t="shared" si="5"/>
        <v>16317051</v>
      </c>
      <c r="Y9" s="20"/>
      <c r="Z9" s="13">
        <f t="shared" si="6"/>
        <v>285965066</v>
      </c>
    </row>
    <row r="10" spans="1:26" x14ac:dyDescent="0.3">
      <c r="A10" s="2" t="s">
        <v>4</v>
      </c>
      <c r="B10" s="4">
        <v>1411407</v>
      </c>
      <c r="C10" s="4">
        <v>254713</v>
      </c>
      <c r="D10" s="13">
        <f t="shared" si="0"/>
        <v>1666120</v>
      </c>
      <c r="E10" s="20"/>
      <c r="F10" s="4">
        <v>90605</v>
      </c>
      <c r="G10" s="4">
        <v>402736</v>
      </c>
      <c r="H10" s="13">
        <f t="shared" si="1"/>
        <v>493341</v>
      </c>
      <c r="I10" s="20"/>
      <c r="J10" s="4">
        <v>9500</v>
      </c>
      <c r="K10" s="4">
        <v>0</v>
      </c>
      <c r="L10" s="13">
        <f t="shared" si="2"/>
        <v>9500</v>
      </c>
      <c r="M10" s="20"/>
      <c r="N10" s="4">
        <v>192635</v>
      </c>
      <c r="O10" s="4">
        <v>9521</v>
      </c>
      <c r="P10" s="13">
        <f t="shared" si="3"/>
        <v>202156</v>
      </c>
      <c r="Q10" s="20"/>
      <c r="R10" s="4">
        <v>71796</v>
      </c>
      <c r="S10" s="4">
        <v>38776</v>
      </c>
      <c r="T10" s="13">
        <f t="shared" si="4"/>
        <v>110572</v>
      </c>
      <c r="U10" s="20"/>
      <c r="V10" s="4">
        <v>324052</v>
      </c>
      <c r="W10" s="4">
        <v>0</v>
      </c>
      <c r="X10" s="13">
        <f t="shared" si="5"/>
        <v>324052</v>
      </c>
      <c r="Y10" s="20"/>
      <c r="Z10" s="13">
        <f t="shared" si="6"/>
        <v>2805741</v>
      </c>
    </row>
    <row r="11" spans="1:26" x14ac:dyDescent="0.3">
      <c r="A11" s="2" t="s">
        <v>5</v>
      </c>
      <c r="B11" s="4">
        <v>13395485</v>
      </c>
      <c r="C11" s="4">
        <v>1843561</v>
      </c>
      <c r="D11" s="13">
        <f t="shared" si="0"/>
        <v>15239046</v>
      </c>
      <c r="E11" s="20"/>
      <c r="F11" s="4">
        <v>1389291</v>
      </c>
      <c r="G11" s="4">
        <v>1202872</v>
      </c>
      <c r="H11" s="13">
        <f t="shared" si="1"/>
        <v>2592163</v>
      </c>
      <c r="I11" s="20"/>
      <c r="J11" s="4">
        <v>105454</v>
      </c>
      <c r="K11" s="4">
        <v>47991</v>
      </c>
      <c r="L11" s="13">
        <f t="shared" si="2"/>
        <v>153445</v>
      </c>
      <c r="M11" s="20"/>
      <c r="N11" s="4">
        <v>359042</v>
      </c>
      <c r="O11" s="4">
        <v>2179</v>
      </c>
      <c r="P11" s="13">
        <f t="shared" si="3"/>
        <v>361221</v>
      </c>
      <c r="Q11" s="20"/>
      <c r="R11" s="4">
        <v>70017</v>
      </c>
      <c r="S11" s="4">
        <v>246749</v>
      </c>
      <c r="T11" s="13">
        <f t="shared" si="4"/>
        <v>316766</v>
      </c>
      <c r="U11" s="20"/>
      <c r="V11" s="4">
        <v>1091882</v>
      </c>
      <c r="W11" s="4">
        <v>751</v>
      </c>
      <c r="X11" s="13">
        <f t="shared" si="5"/>
        <v>1092633</v>
      </c>
      <c r="Y11" s="20"/>
      <c r="Z11" s="13">
        <f t="shared" si="6"/>
        <v>19755274</v>
      </c>
    </row>
    <row r="12" spans="1:26" x14ac:dyDescent="0.3">
      <c r="A12" s="2" t="s">
        <v>6</v>
      </c>
      <c r="B12" s="4">
        <v>625232</v>
      </c>
      <c r="C12" s="4">
        <v>40228</v>
      </c>
      <c r="D12" s="13">
        <f t="shared" si="0"/>
        <v>665460</v>
      </c>
      <c r="E12" s="20"/>
      <c r="F12" s="4">
        <v>79078</v>
      </c>
      <c r="G12" s="4">
        <v>38073</v>
      </c>
      <c r="H12" s="13">
        <f t="shared" si="1"/>
        <v>117151</v>
      </c>
      <c r="I12" s="20"/>
      <c r="J12" s="4">
        <v>0</v>
      </c>
      <c r="K12" s="4">
        <v>0</v>
      </c>
      <c r="L12" s="13">
        <f t="shared" si="2"/>
        <v>0</v>
      </c>
      <c r="M12" s="20"/>
      <c r="N12" s="4">
        <v>0</v>
      </c>
      <c r="O12" s="4">
        <v>46722</v>
      </c>
      <c r="P12" s="13">
        <f t="shared" si="3"/>
        <v>46722</v>
      </c>
      <c r="Q12" s="20"/>
      <c r="R12" s="4">
        <v>0</v>
      </c>
      <c r="S12" s="4">
        <v>747</v>
      </c>
      <c r="T12" s="13">
        <f t="shared" si="4"/>
        <v>747</v>
      </c>
      <c r="U12" s="20"/>
      <c r="V12" s="4">
        <v>89063</v>
      </c>
      <c r="W12" s="4">
        <v>0</v>
      </c>
      <c r="X12" s="13">
        <f t="shared" si="5"/>
        <v>89063</v>
      </c>
      <c r="Y12" s="20"/>
      <c r="Z12" s="13">
        <f t="shared" si="6"/>
        <v>919143</v>
      </c>
    </row>
    <row r="13" spans="1:26" x14ac:dyDescent="0.3">
      <c r="A13" s="2" t="s">
        <v>7</v>
      </c>
      <c r="B13" s="4">
        <v>762281</v>
      </c>
      <c r="C13" s="4">
        <v>40971</v>
      </c>
      <c r="D13" s="13">
        <f t="shared" si="0"/>
        <v>803252</v>
      </c>
      <c r="E13" s="20"/>
      <c r="F13" s="4">
        <v>154869</v>
      </c>
      <c r="G13" s="4">
        <v>191925</v>
      </c>
      <c r="H13" s="13">
        <f t="shared" si="1"/>
        <v>346794</v>
      </c>
      <c r="I13" s="20"/>
      <c r="J13" s="4">
        <v>0</v>
      </c>
      <c r="K13" s="4">
        <v>0</v>
      </c>
      <c r="L13" s="13">
        <f t="shared" si="2"/>
        <v>0</v>
      </c>
      <c r="M13" s="20"/>
      <c r="N13" s="4">
        <v>0</v>
      </c>
      <c r="O13" s="4">
        <v>0</v>
      </c>
      <c r="P13" s="13">
        <f t="shared" si="3"/>
        <v>0</v>
      </c>
      <c r="Q13" s="20"/>
      <c r="R13" s="4">
        <v>0</v>
      </c>
      <c r="S13" s="4">
        <v>0</v>
      </c>
      <c r="T13" s="13">
        <f t="shared" si="4"/>
        <v>0</v>
      </c>
      <c r="U13" s="20"/>
      <c r="V13" s="4">
        <v>182071</v>
      </c>
      <c r="W13" s="4">
        <v>0</v>
      </c>
      <c r="X13" s="13">
        <f t="shared" si="5"/>
        <v>182071</v>
      </c>
      <c r="Y13" s="20"/>
      <c r="Z13" s="13">
        <f t="shared" si="6"/>
        <v>1332117</v>
      </c>
    </row>
    <row r="14" spans="1:26" x14ac:dyDescent="0.3">
      <c r="A14" s="2" t="s">
        <v>8</v>
      </c>
      <c r="B14" s="4">
        <v>919603</v>
      </c>
      <c r="C14" s="4">
        <v>118034</v>
      </c>
      <c r="D14" s="13">
        <f t="shared" si="0"/>
        <v>1037637</v>
      </c>
      <c r="E14" s="20"/>
      <c r="F14" s="4">
        <v>65354</v>
      </c>
      <c r="G14" s="4">
        <v>0</v>
      </c>
      <c r="H14" s="13">
        <f t="shared" si="1"/>
        <v>65354</v>
      </c>
      <c r="I14" s="20"/>
      <c r="J14" s="4">
        <v>124016</v>
      </c>
      <c r="K14" s="4">
        <v>0</v>
      </c>
      <c r="L14" s="13">
        <f t="shared" si="2"/>
        <v>124016</v>
      </c>
      <c r="M14" s="20"/>
      <c r="N14" s="4">
        <v>531</v>
      </c>
      <c r="O14" s="4">
        <v>21012</v>
      </c>
      <c r="P14" s="13">
        <f t="shared" si="3"/>
        <v>21543</v>
      </c>
      <c r="Q14" s="20"/>
      <c r="R14" s="4">
        <v>2995</v>
      </c>
      <c r="S14" s="4">
        <v>54633</v>
      </c>
      <c r="T14" s="13">
        <f t="shared" si="4"/>
        <v>57628</v>
      </c>
      <c r="U14" s="20"/>
      <c r="V14" s="4">
        <v>77341</v>
      </c>
      <c r="W14" s="4">
        <v>0</v>
      </c>
      <c r="X14" s="13">
        <f t="shared" si="5"/>
        <v>77341</v>
      </c>
      <c r="Y14" s="20"/>
      <c r="Z14" s="13">
        <f t="shared" si="6"/>
        <v>1383519</v>
      </c>
    </row>
    <row r="15" spans="1:26" x14ac:dyDescent="0.3">
      <c r="A15" s="2" t="s">
        <v>9</v>
      </c>
      <c r="B15" s="4">
        <v>1024847</v>
      </c>
      <c r="C15" s="4">
        <v>191104</v>
      </c>
      <c r="D15" s="13">
        <f t="shared" si="0"/>
        <v>1215951</v>
      </c>
      <c r="E15" s="20"/>
      <c r="F15" s="4">
        <v>235868</v>
      </c>
      <c r="G15" s="4">
        <v>179207</v>
      </c>
      <c r="H15" s="13">
        <f t="shared" si="1"/>
        <v>415075</v>
      </c>
      <c r="I15" s="20"/>
      <c r="J15" s="4">
        <v>51042</v>
      </c>
      <c r="K15" s="4">
        <v>38471</v>
      </c>
      <c r="L15" s="13">
        <f t="shared" si="2"/>
        <v>89513</v>
      </c>
      <c r="M15" s="20"/>
      <c r="N15" s="4">
        <v>152641</v>
      </c>
      <c r="O15" s="4">
        <v>96731</v>
      </c>
      <c r="P15" s="13">
        <f t="shared" si="3"/>
        <v>249372</v>
      </c>
      <c r="Q15" s="20"/>
      <c r="R15" s="4">
        <v>0</v>
      </c>
      <c r="S15" s="4">
        <v>16232</v>
      </c>
      <c r="T15" s="13">
        <f t="shared" si="4"/>
        <v>16232</v>
      </c>
      <c r="U15" s="20"/>
      <c r="V15" s="4">
        <v>92122</v>
      </c>
      <c r="W15" s="4">
        <v>0</v>
      </c>
      <c r="X15" s="13">
        <f t="shared" si="5"/>
        <v>92122</v>
      </c>
      <c r="Y15" s="20"/>
      <c r="Z15" s="13">
        <f t="shared" si="6"/>
        <v>2078265</v>
      </c>
    </row>
    <row r="16" spans="1:26" x14ac:dyDescent="0.3">
      <c r="A16" s="2" t="s">
        <v>10</v>
      </c>
      <c r="B16" s="4">
        <v>1586864</v>
      </c>
      <c r="C16" s="4">
        <v>92663</v>
      </c>
      <c r="D16" s="13">
        <f t="shared" si="0"/>
        <v>1679527</v>
      </c>
      <c r="E16" s="20"/>
      <c r="F16" s="4">
        <v>92260</v>
      </c>
      <c r="G16" s="4">
        <v>204563</v>
      </c>
      <c r="H16" s="13">
        <f t="shared" si="1"/>
        <v>296823</v>
      </c>
      <c r="I16" s="20"/>
      <c r="J16" s="4">
        <v>18909</v>
      </c>
      <c r="K16" s="4">
        <v>0</v>
      </c>
      <c r="L16" s="13">
        <f t="shared" si="2"/>
        <v>18909</v>
      </c>
      <c r="M16" s="20"/>
      <c r="N16" s="4">
        <v>84227</v>
      </c>
      <c r="O16" s="4">
        <v>0</v>
      </c>
      <c r="P16" s="13">
        <f t="shared" si="3"/>
        <v>84227</v>
      </c>
      <c r="Q16" s="20"/>
      <c r="R16" s="4">
        <v>90000</v>
      </c>
      <c r="S16" s="4">
        <v>28825</v>
      </c>
      <c r="T16" s="13">
        <f t="shared" si="4"/>
        <v>118825</v>
      </c>
      <c r="U16" s="20"/>
      <c r="V16" s="4">
        <v>182145</v>
      </c>
      <c r="W16" s="4">
        <v>0</v>
      </c>
      <c r="X16" s="13">
        <f t="shared" si="5"/>
        <v>182145</v>
      </c>
      <c r="Y16" s="20"/>
      <c r="Z16" s="13">
        <f t="shared" si="6"/>
        <v>2380456</v>
      </c>
    </row>
    <row r="17" spans="1:26" x14ac:dyDescent="0.3">
      <c r="A17" s="2" t="s">
        <v>11</v>
      </c>
      <c r="B17" s="4">
        <v>1552692</v>
      </c>
      <c r="C17" s="4">
        <v>22179</v>
      </c>
      <c r="D17" s="13">
        <f t="shared" si="0"/>
        <v>1574871</v>
      </c>
      <c r="E17" s="20"/>
      <c r="F17" s="4">
        <v>249574</v>
      </c>
      <c r="G17" s="4">
        <v>124411</v>
      </c>
      <c r="H17" s="13">
        <f t="shared" si="1"/>
        <v>373985</v>
      </c>
      <c r="I17" s="20"/>
      <c r="J17" s="4">
        <v>28082</v>
      </c>
      <c r="K17" s="4">
        <v>0</v>
      </c>
      <c r="L17" s="13">
        <f t="shared" si="2"/>
        <v>28082</v>
      </c>
      <c r="M17" s="20"/>
      <c r="N17" s="4">
        <v>46764</v>
      </c>
      <c r="O17" s="4">
        <v>0</v>
      </c>
      <c r="P17" s="13">
        <f t="shared" si="3"/>
        <v>46764</v>
      </c>
      <c r="Q17" s="20"/>
      <c r="R17" s="4">
        <v>28380</v>
      </c>
      <c r="S17" s="4">
        <v>176668</v>
      </c>
      <c r="T17" s="13">
        <f t="shared" si="4"/>
        <v>205048</v>
      </c>
      <c r="U17" s="20"/>
      <c r="V17" s="4">
        <v>265589</v>
      </c>
      <c r="W17" s="4">
        <v>0</v>
      </c>
      <c r="X17" s="13">
        <f t="shared" si="5"/>
        <v>265589</v>
      </c>
      <c r="Y17" s="20"/>
      <c r="Z17" s="13">
        <f t="shared" si="6"/>
        <v>2494339</v>
      </c>
    </row>
    <row r="18" spans="1:26" x14ac:dyDescent="0.3">
      <c r="A18" s="2" t="s">
        <v>12</v>
      </c>
      <c r="B18" s="4">
        <v>3020550</v>
      </c>
      <c r="C18" s="4">
        <v>94767</v>
      </c>
      <c r="D18" s="13">
        <f t="shared" si="0"/>
        <v>3115317</v>
      </c>
      <c r="E18" s="20"/>
      <c r="F18" s="4">
        <v>163160</v>
      </c>
      <c r="G18" s="4">
        <v>674451</v>
      </c>
      <c r="H18" s="13">
        <f t="shared" si="1"/>
        <v>837611</v>
      </c>
      <c r="I18" s="20"/>
      <c r="J18" s="4">
        <v>5000</v>
      </c>
      <c r="K18" s="4">
        <v>15201</v>
      </c>
      <c r="L18" s="13">
        <f t="shared" si="2"/>
        <v>20201</v>
      </c>
      <c r="M18" s="20"/>
      <c r="N18" s="4">
        <v>82887</v>
      </c>
      <c r="O18" s="4">
        <v>41347</v>
      </c>
      <c r="P18" s="13">
        <f t="shared" si="3"/>
        <v>124234</v>
      </c>
      <c r="Q18" s="20"/>
      <c r="R18" s="4">
        <v>118697</v>
      </c>
      <c r="S18" s="4">
        <v>178445</v>
      </c>
      <c r="T18" s="13">
        <f t="shared" si="4"/>
        <v>297142</v>
      </c>
      <c r="U18" s="20"/>
      <c r="V18" s="4">
        <v>302817</v>
      </c>
      <c r="W18" s="4">
        <v>0</v>
      </c>
      <c r="X18" s="13">
        <f t="shared" si="5"/>
        <v>302817</v>
      </c>
      <c r="Y18" s="20"/>
      <c r="Z18" s="13">
        <f t="shared" si="6"/>
        <v>4697322</v>
      </c>
    </row>
    <row r="19" spans="1:26" x14ac:dyDescent="0.3">
      <c r="A19" s="2" t="s">
        <v>13</v>
      </c>
      <c r="B19" s="4">
        <v>1750625</v>
      </c>
      <c r="C19" s="4">
        <v>99794</v>
      </c>
      <c r="D19" s="13">
        <f t="shared" si="0"/>
        <v>1850419</v>
      </c>
      <c r="E19" s="20"/>
      <c r="F19" s="4">
        <v>310127</v>
      </c>
      <c r="G19" s="4">
        <v>126174</v>
      </c>
      <c r="H19" s="13">
        <f t="shared" si="1"/>
        <v>436301</v>
      </c>
      <c r="I19" s="20"/>
      <c r="J19" s="4">
        <v>90987</v>
      </c>
      <c r="K19" s="4">
        <v>0</v>
      </c>
      <c r="L19" s="13">
        <f t="shared" si="2"/>
        <v>90987</v>
      </c>
      <c r="M19" s="20"/>
      <c r="N19" s="4">
        <v>51254</v>
      </c>
      <c r="O19" s="4">
        <v>35954</v>
      </c>
      <c r="P19" s="13">
        <f t="shared" si="3"/>
        <v>87208</v>
      </c>
      <c r="Q19" s="20"/>
      <c r="R19" s="4">
        <v>0</v>
      </c>
      <c r="S19" s="4">
        <v>336758</v>
      </c>
      <c r="T19" s="13">
        <f t="shared" si="4"/>
        <v>336758</v>
      </c>
      <c r="U19" s="20"/>
      <c r="V19" s="4">
        <v>255430</v>
      </c>
      <c r="W19" s="4">
        <v>0</v>
      </c>
      <c r="X19" s="13">
        <f t="shared" si="5"/>
        <v>255430</v>
      </c>
      <c r="Y19" s="20"/>
      <c r="Z19" s="13">
        <f t="shared" si="6"/>
        <v>3057103</v>
      </c>
    </row>
    <row r="20" spans="1:26" x14ac:dyDescent="0.3">
      <c r="A20" s="2" t="s">
        <v>14</v>
      </c>
      <c r="B20" s="4">
        <v>2064154</v>
      </c>
      <c r="C20" s="4">
        <v>134249</v>
      </c>
      <c r="D20" s="13">
        <f t="shared" si="0"/>
        <v>2198403</v>
      </c>
      <c r="E20" s="20"/>
      <c r="F20" s="4">
        <v>317023</v>
      </c>
      <c r="G20" s="4">
        <v>380796</v>
      </c>
      <c r="H20" s="13">
        <f t="shared" si="1"/>
        <v>697819</v>
      </c>
      <c r="I20" s="20"/>
      <c r="J20" s="4">
        <v>155092</v>
      </c>
      <c r="K20" s="4">
        <v>16219</v>
      </c>
      <c r="L20" s="13">
        <f t="shared" si="2"/>
        <v>171311</v>
      </c>
      <c r="M20" s="20"/>
      <c r="N20" s="4">
        <v>99791</v>
      </c>
      <c r="O20" s="4">
        <v>392</v>
      </c>
      <c r="P20" s="13">
        <f t="shared" si="3"/>
        <v>100183</v>
      </c>
      <c r="Q20" s="20"/>
      <c r="R20" s="4">
        <v>0</v>
      </c>
      <c r="S20" s="4">
        <v>51217</v>
      </c>
      <c r="T20" s="13">
        <f t="shared" si="4"/>
        <v>51217</v>
      </c>
      <c r="U20" s="20"/>
      <c r="V20" s="4">
        <v>245523</v>
      </c>
      <c r="W20" s="4">
        <v>0</v>
      </c>
      <c r="X20" s="13">
        <f t="shared" si="5"/>
        <v>245523</v>
      </c>
      <c r="Y20" s="20"/>
      <c r="Z20" s="13">
        <f t="shared" si="6"/>
        <v>3464456</v>
      </c>
    </row>
    <row r="21" spans="1:26" x14ac:dyDescent="0.3">
      <c r="A21" s="2" t="s">
        <v>15</v>
      </c>
      <c r="B21" s="4">
        <v>51408410</v>
      </c>
      <c r="C21" s="4">
        <v>4040759</v>
      </c>
      <c r="D21" s="13">
        <f t="shared" si="0"/>
        <v>55449169</v>
      </c>
      <c r="E21" s="20"/>
      <c r="F21" s="4">
        <v>8446330</v>
      </c>
      <c r="G21" s="4">
        <v>5921633</v>
      </c>
      <c r="H21" s="13">
        <f t="shared" si="1"/>
        <v>14367963</v>
      </c>
      <c r="I21" s="20"/>
      <c r="J21" s="4">
        <v>3553338</v>
      </c>
      <c r="K21" s="4">
        <v>1126101</v>
      </c>
      <c r="L21" s="13">
        <f t="shared" si="2"/>
        <v>4679439</v>
      </c>
      <c r="M21" s="20"/>
      <c r="N21" s="4">
        <v>3658307</v>
      </c>
      <c r="O21" s="4">
        <v>3823877</v>
      </c>
      <c r="P21" s="13">
        <f t="shared" si="3"/>
        <v>7482184</v>
      </c>
      <c r="Q21" s="20"/>
      <c r="R21" s="4">
        <v>1469106</v>
      </c>
      <c r="S21" s="4">
        <v>2506674</v>
      </c>
      <c r="T21" s="13">
        <f t="shared" si="4"/>
        <v>3975780</v>
      </c>
      <c r="U21" s="20"/>
      <c r="V21" s="4">
        <v>5164364</v>
      </c>
      <c r="W21" s="4">
        <v>70431</v>
      </c>
      <c r="X21" s="13">
        <f t="shared" si="5"/>
        <v>5234795</v>
      </c>
      <c r="Y21" s="20"/>
      <c r="Z21" s="13">
        <f t="shared" si="6"/>
        <v>91189330</v>
      </c>
    </row>
    <row r="22" spans="1:26" x14ac:dyDescent="0.3">
      <c r="A22" s="2" t="s">
        <v>16</v>
      </c>
      <c r="B22" s="4">
        <v>4082058</v>
      </c>
      <c r="C22" s="4">
        <v>103494</v>
      </c>
      <c r="D22" s="13">
        <f t="shared" si="0"/>
        <v>4185552</v>
      </c>
      <c r="E22" s="20"/>
      <c r="F22" s="4">
        <v>141090</v>
      </c>
      <c r="G22" s="4">
        <v>8330</v>
      </c>
      <c r="H22" s="13">
        <f t="shared" si="1"/>
        <v>149420</v>
      </c>
      <c r="I22" s="20"/>
      <c r="J22" s="4">
        <v>110635</v>
      </c>
      <c r="K22" s="4">
        <v>0</v>
      </c>
      <c r="L22" s="13">
        <f t="shared" si="2"/>
        <v>110635</v>
      </c>
      <c r="M22" s="20"/>
      <c r="N22" s="4">
        <v>38546</v>
      </c>
      <c r="O22" s="4">
        <v>42240</v>
      </c>
      <c r="P22" s="13">
        <f t="shared" si="3"/>
        <v>80786</v>
      </c>
      <c r="Q22" s="20"/>
      <c r="R22" s="4">
        <v>5100</v>
      </c>
      <c r="S22" s="4">
        <v>1105609</v>
      </c>
      <c r="T22" s="13">
        <f t="shared" si="4"/>
        <v>1110709</v>
      </c>
      <c r="U22" s="20"/>
      <c r="V22" s="4">
        <v>790890</v>
      </c>
      <c r="W22" s="4">
        <v>0</v>
      </c>
      <c r="X22" s="13">
        <f t="shared" si="5"/>
        <v>790890</v>
      </c>
      <c r="Y22" s="20"/>
      <c r="Z22" s="13">
        <f t="shared" si="6"/>
        <v>6427992</v>
      </c>
    </row>
    <row r="23" spans="1:26" x14ac:dyDescent="0.3">
      <c r="A23" s="2" t="s">
        <v>46</v>
      </c>
      <c r="B23" s="4">
        <v>1116252</v>
      </c>
      <c r="C23" s="4">
        <v>42611</v>
      </c>
      <c r="D23" s="13">
        <f t="shared" si="0"/>
        <v>1158863</v>
      </c>
      <c r="E23" s="20"/>
      <c r="F23" s="4">
        <v>162869</v>
      </c>
      <c r="G23" s="4">
        <v>292396</v>
      </c>
      <c r="H23" s="13">
        <f t="shared" si="1"/>
        <v>455265</v>
      </c>
      <c r="I23" s="20"/>
      <c r="J23" s="4">
        <v>0</v>
      </c>
      <c r="K23" s="4">
        <v>0</v>
      </c>
      <c r="L23" s="13">
        <f t="shared" si="2"/>
        <v>0</v>
      </c>
      <c r="M23" s="20"/>
      <c r="N23" s="4">
        <v>66739</v>
      </c>
      <c r="O23" s="4">
        <v>0</v>
      </c>
      <c r="P23" s="13">
        <f t="shared" si="3"/>
        <v>66739</v>
      </c>
      <c r="Q23" s="20"/>
      <c r="R23" s="4">
        <v>35930</v>
      </c>
      <c r="S23" s="4">
        <v>36306</v>
      </c>
      <c r="T23" s="13">
        <f t="shared" si="4"/>
        <v>72236</v>
      </c>
      <c r="U23" s="20"/>
      <c r="V23" s="4">
        <v>169453</v>
      </c>
      <c r="W23" s="4">
        <v>0</v>
      </c>
      <c r="X23" s="13">
        <f t="shared" si="5"/>
        <v>169453</v>
      </c>
      <c r="Y23" s="20"/>
      <c r="Z23" s="13">
        <f t="shared" si="6"/>
        <v>1922556</v>
      </c>
    </row>
    <row r="24" spans="1:26" x14ac:dyDescent="0.3">
      <c r="A24" s="2" t="s">
        <v>17</v>
      </c>
      <c r="B24" s="4">
        <v>588766</v>
      </c>
      <c r="C24" s="4">
        <v>11917</v>
      </c>
      <c r="D24" s="13">
        <f t="shared" si="0"/>
        <v>600683</v>
      </c>
      <c r="E24" s="20"/>
      <c r="F24" s="4">
        <v>112113</v>
      </c>
      <c r="G24" s="4">
        <v>211762</v>
      </c>
      <c r="H24" s="13">
        <f t="shared" si="1"/>
        <v>323875</v>
      </c>
      <c r="I24" s="20"/>
      <c r="J24" s="4">
        <v>18608</v>
      </c>
      <c r="K24" s="4">
        <v>0</v>
      </c>
      <c r="L24" s="13">
        <f t="shared" si="2"/>
        <v>18608</v>
      </c>
      <c r="M24" s="20"/>
      <c r="N24" s="4">
        <v>0</v>
      </c>
      <c r="O24" s="4">
        <v>0</v>
      </c>
      <c r="P24" s="13">
        <f t="shared" si="3"/>
        <v>0</v>
      </c>
      <c r="Q24" s="20"/>
      <c r="R24" s="4">
        <v>1000</v>
      </c>
      <c r="S24" s="4">
        <v>0</v>
      </c>
      <c r="T24" s="13">
        <f t="shared" si="4"/>
        <v>1000</v>
      </c>
      <c r="U24" s="20"/>
      <c r="V24" s="4">
        <v>68133</v>
      </c>
      <c r="W24" s="4">
        <v>0</v>
      </c>
      <c r="X24" s="13">
        <f t="shared" si="5"/>
        <v>68133</v>
      </c>
      <c r="Y24" s="20"/>
      <c r="Z24" s="13">
        <f t="shared" si="6"/>
        <v>1012299</v>
      </c>
    </row>
    <row r="25" spans="1:26" x14ac:dyDescent="0.3">
      <c r="A25" s="2" t="s">
        <v>47</v>
      </c>
      <c r="B25" s="4">
        <v>265624</v>
      </c>
      <c r="C25" s="4">
        <v>60386</v>
      </c>
      <c r="D25" s="13">
        <f t="shared" si="0"/>
        <v>326010</v>
      </c>
      <c r="E25" s="20"/>
      <c r="F25" s="4">
        <v>68110</v>
      </c>
      <c r="G25" s="4">
        <v>47114</v>
      </c>
      <c r="H25" s="13">
        <f t="shared" si="1"/>
        <v>115224</v>
      </c>
      <c r="I25" s="20"/>
      <c r="J25" s="4">
        <v>0</v>
      </c>
      <c r="K25" s="4">
        <v>0</v>
      </c>
      <c r="L25" s="13">
        <f t="shared" si="2"/>
        <v>0</v>
      </c>
      <c r="M25" s="20"/>
      <c r="N25" s="4">
        <v>0</v>
      </c>
      <c r="O25" s="4">
        <v>0</v>
      </c>
      <c r="P25" s="13">
        <f t="shared" si="3"/>
        <v>0</v>
      </c>
      <c r="Q25" s="20"/>
      <c r="R25" s="4">
        <v>4300</v>
      </c>
      <c r="S25" s="4">
        <v>0</v>
      </c>
      <c r="T25" s="13">
        <f t="shared" si="4"/>
        <v>4300</v>
      </c>
      <c r="U25" s="20"/>
      <c r="V25" s="4">
        <v>1772</v>
      </c>
      <c r="W25" s="4">
        <v>15488</v>
      </c>
      <c r="X25" s="13">
        <f t="shared" si="5"/>
        <v>17260</v>
      </c>
      <c r="Y25" s="20"/>
      <c r="Z25" s="13">
        <f t="shared" si="6"/>
        <v>462794</v>
      </c>
    </row>
    <row r="26" spans="1:26" x14ac:dyDescent="0.3">
      <c r="A26" s="2" t="s">
        <v>18</v>
      </c>
      <c r="B26" s="4">
        <v>1343714</v>
      </c>
      <c r="C26" s="4">
        <v>110400</v>
      </c>
      <c r="D26" s="13">
        <f t="shared" si="0"/>
        <v>1454114</v>
      </c>
      <c r="E26" s="20"/>
      <c r="F26" s="4">
        <v>108666</v>
      </c>
      <c r="G26" s="4">
        <v>181650</v>
      </c>
      <c r="H26" s="13">
        <f t="shared" si="1"/>
        <v>290316</v>
      </c>
      <c r="I26" s="20"/>
      <c r="J26" s="4">
        <v>46054</v>
      </c>
      <c r="K26" s="4">
        <v>0</v>
      </c>
      <c r="L26" s="13">
        <f t="shared" si="2"/>
        <v>46054</v>
      </c>
      <c r="M26" s="20"/>
      <c r="N26" s="4">
        <v>1500</v>
      </c>
      <c r="O26" s="4">
        <v>0</v>
      </c>
      <c r="P26" s="13">
        <f t="shared" si="3"/>
        <v>1500</v>
      </c>
      <c r="Q26" s="20"/>
      <c r="R26" s="4">
        <v>0</v>
      </c>
      <c r="S26" s="4">
        <v>52410</v>
      </c>
      <c r="T26" s="13">
        <f t="shared" si="4"/>
        <v>52410</v>
      </c>
      <c r="U26" s="20"/>
      <c r="V26" s="4">
        <v>105000</v>
      </c>
      <c r="W26" s="4">
        <v>0</v>
      </c>
      <c r="X26" s="13">
        <f t="shared" si="5"/>
        <v>105000</v>
      </c>
      <c r="Y26" s="20"/>
      <c r="Z26" s="13">
        <f t="shared" si="6"/>
        <v>1949394</v>
      </c>
    </row>
    <row r="27" spans="1:26" x14ac:dyDescent="0.3">
      <c r="A27" s="2" t="s">
        <v>19</v>
      </c>
      <c r="B27" s="4">
        <v>18096663</v>
      </c>
      <c r="C27" s="4">
        <v>742141</v>
      </c>
      <c r="D27" s="13">
        <f t="shared" si="0"/>
        <v>18838804</v>
      </c>
      <c r="E27" s="20"/>
      <c r="F27" s="4">
        <v>3447721</v>
      </c>
      <c r="G27" s="4">
        <v>4650735</v>
      </c>
      <c r="H27" s="13">
        <f t="shared" si="1"/>
        <v>8098456</v>
      </c>
      <c r="I27" s="20"/>
      <c r="J27" s="4">
        <v>1709874</v>
      </c>
      <c r="K27" s="4">
        <v>237980</v>
      </c>
      <c r="L27" s="13">
        <f t="shared" si="2"/>
        <v>1947854</v>
      </c>
      <c r="M27" s="20"/>
      <c r="N27" s="4">
        <v>1141503</v>
      </c>
      <c r="O27" s="4">
        <v>391300</v>
      </c>
      <c r="P27" s="13">
        <f t="shared" si="3"/>
        <v>1532803</v>
      </c>
      <c r="Q27" s="20"/>
      <c r="R27" s="4">
        <v>1190701</v>
      </c>
      <c r="S27" s="4">
        <v>806399</v>
      </c>
      <c r="T27" s="13">
        <f t="shared" si="4"/>
        <v>1997100</v>
      </c>
      <c r="U27" s="20"/>
      <c r="V27" s="4">
        <v>1861862</v>
      </c>
      <c r="W27" s="4">
        <v>4725</v>
      </c>
      <c r="X27" s="13">
        <f t="shared" si="5"/>
        <v>1866587</v>
      </c>
      <c r="Y27" s="20"/>
      <c r="Z27" s="13">
        <f t="shared" si="6"/>
        <v>34281604</v>
      </c>
    </row>
    <row r="28" spans="1:26" x14ac:dyDescent="0.3">
      <c r="A28" s="2" t="s">
        <v>20</v>
      </c>
      <c r="B28" s="4">
        <v>586848</v>
      </c>
      <c r="C28" s="4">
        <v>42950</v>
      </c>
      <c r="D28" s="13">
        <f t="shared" si="0"/>
        <v>629798</v>
      </c>
      <c r="E28" s="20"/>
      <c r="F28" s="4">
        <v>59551</v>
      </c>
      <c r="G28" s="4">
        <v>181386</v>
      </c>
      <c r="H28" s="13">
        <f t="shared" si="1"/>
        <v>240937</v>
      </c>
      <c r="I28" s="20"/>
      <c r="J28" s="4">
        <v>0</v>
      </c>
      <c r="K28" s="4">
        <v>0</v>
      </c>
      <c r="L28" s="13">
        <f t="shared" si="2"/>
        <v>0</v>
      </c>
      <c r="M28" s="20"/>
      <c r="N28" s="4">
        <v>0</v>
      </c>
      <c r="O28" s="4">
        <v>0</v>
      </c>
      <c r="P28" s="13">
        <f t="shared" si="3"/>
        <v>0</v>
      </c>
      <c r="Q28" s="20"/>
      <c r="R28" s="4">
        <v>0</v>
      </c>
      <c r="S28" s="4">
        <v>63283</v>
      </c>
      <c r="T28" s="13">
        <f t="shared" si="4"/>
        <v>63283</v>
      </c>
      <c r="U28" s="20"/>
      <c r="V28" s="4">
        <v>52500</v>
      </c>
      <c r="W28" s="4">
        <v>0</v>
      </c>
      <c r="X28" s="13">
        <f t="shared" si="5"/>
        <v>52500</v>
      </c>
      <c r="Y28" s="20"/>
      <c r="Z28" s="13">
        <f t="shared" si="6"/>
        <v>986518</v>
      </c>
    </row>
    <row r="29" spans="1:26" x14ac:dyDescent="0.3">
      <c r="A29" s="2" t="s">
        <v>21</v>
      </c>
      <c r="B29" s="4">
        <v>1113593</v>
      </c>
      <c r="C29" s="4">
        <v>270372</v>
      </c>
      <c r="D29" s="13">
        <f t="shared" si="0"/>
        <v>1383965</v>
      </c>
      <c r="E29" s="20"/>
      <c r="F29" s="4">
        <v>50239</v>
      </c>
      <c r="G29" s="4">
        <v>118608</v>
      </c>
      <c r="H29" s="13">
        <f t="shared" si="1"/>
        <v>168847</v>
      </c>
      <c r="I29" s="20"/>
      <c r="J29" s="4">
        <v>500</v>
      </c>
      <c r="K29" s="4">
        <v>0</v>
      </c>
      <c r="L29" s="13">
        <f t="shared" si="2"/>
        <v>500</v>
      </c>
      <c r="M29" s="20"/>
      <c r="N29" s="4">
        <v>30129</v>
      </c>
      <c r="O29" s="4">
        <v>56223</v>
      </c>
      <c r="P29" s="13">
        <f t="shared" si="3"/>
        <v>86352</v>
      </c>
      <c r="Q29" s="20"/>
      <c r="R29" s="4">
        <v>64541</v>
      </c>
      <c r="S29" s="4">
        <v>103603</v>
      </c>
      <c r="T29" s="13">
        <f t="shared" si="4"/>
        <v>168144</v>
      </c>
      <c r="U29" s="20"/>
      <c r="V29" s="4">
        <v>149429</v>
      </c>
      <c r="W29" s="4">
        <v>0</v>
      </c>
      <c r="X29" s="13">
        <f t="shared" si="5"/>
        <v>149429</v>
      </c>
      <c r="Y29" s="20"/>
      <c r="Z29" s="13">
        <f t="shared" si="6"/>
        <v>1957237</v>
      </c>
    </row>
    <row r="30" spans="1:26" x14ac:dyDescent="0.3">
      <c r="A30" s="2" t="s">
        <v>22</v>
      </c>
      <c r="B30" s="4">
        <v>32007158</v>
      </c>
      <c r="C30" s="4">
        <v>2157708</v>
      </c>
      <c r="D30" s="13">
        <f t="shared" si="0"/>
        <v>34164866</v>
      </c>
      <c r="E30" s="20"/>
      <c r="F30" s="4">
        <v>7137464</v>
      </c>
      <c r="G30" s="4">
        <v>4643548</v>
      </c>
      <c r="H30" s="13">
        <f t="shared" si="1"/>
        <v>11781012</v>
      </c>
      <c r="I30" s="20"/>
      <c r="J30" s="4">
        <v>2680912</v>
      </c>
      <c r="K30" s="4">
        <v>428440</v>
      </c>
      <c r="L30" s="13">
        <f t="shared" si="2"/>
        <v>3109352</v>
      </c>
      <c r="M30" s="20"/>
      <c r="N30" s="4">
        <v>1198790</v>
      </c>
      <c r="O30" s="4">
        <v>1484780</v>
      </c>
      <c r="P30" s="13">
        <f t="shared" si="3"/>
        <v>2683570</v>
      </c>
      <c r="Q30" s="20"/>
      <c r="R30" s="4">
        <v>1267741</v>
      </c>
      <c r="S30" s="4">
        <v>632339</v>
      </c>
      <c r="T30" s="13">
        <f t="shared" si="4"/>
        <v>1900080</v>
      </c>
      <c r="U30" s="20"/>
      <c r="V30" s="4">
        <v>4302492</v>
      </c>
      <c r="W30" s="4">
        <v>12601</v>
      </c>
      <c r="X30" s="13">
        <f t="shared" si="5"/>
        <v>4315093</v>
      </c>
      <c r="Y30" s="20"/>
      <c r="Z30" s="13">
        <f t="shared" si="6"/>
        <v>57953973</v>
      </c>
    </row>
    <row r="31" spans="1:26" x14ac:dyDescent="0.3">
      <c r="A31" s="2" t="s">
        <v>23</v>
      </c>
      <c r="B31" s="4">
        <v>10445494</v>
      </c>
      <c r="C31" s="4">
        <v>734460</v>
      </c>
      <c r="D31" s="13">
        <f t="shared" si="0"/>
        <v>11179954</v>
      </c>
      <c r="E31" s="20"/>
      <c r="F31" s="4">
        <v>1820605</v>
      </c>
      <c r="G31" s="4">
        <v>2564987</v>
      </c>
      <c r="H31" s="13">
        <f t="shared" si="1"/>
        <v>4385592</v>
      </c>
      <c r="I31" s="20"/>
      <c r="J31" s="4">
        <v>402611</v>
      </c>
      <c r="K31" s="4">
        <v>114934</v>
      </c>
      <c r="L31" s="13">
        <f t="shared" si="2"/>
        <v>517545</v>
      </c>
      <c r="M31" s="20"/>
      <c r="N31" s="4">
        <v>642679</v>
      </c>
      <c r="O31" s="4">
        <v>387481</v>
      </c>
      <c r="P31" s="13">
        <f t="shared" si="3"/>
        <v>1030160</v>
      </c>
      <c r="Q31" s="20"/>
      <c r="R31" s="4">
        <v>561932</v>
      </c>
      <c r="S31" s="4">
        <v>617485</v>
      </c>
      <c r="T31" s="13">
        <f t="shared" si="4"/>
        <v>1179417</v>
      </c>
      <c r="U31" s="20"/>
      <c r="V31" s="4">
        <v>1307773</v>
      </c>
      <c r="W31" s="4">
        <v>0</v>
      </c>
      <c r="X31" s="13">
        <f t="shared" si="5"/>
        <v>1307773</v>
      </c>
      <c r="Y31" s="20"/>
      <c r="Z31" s="13">
        <f t="shared" si="6"/>
        <v>19600441</v>
      </c>
    </row>
    <row r="32" spans="1:26" x14ac:dyDescent="0.3">
      <c r="A32" s="2" t="s">
        <v>24</v>
      </c>
      <c r="B32" s="4">
        <v>709622</v>
      </c>
      <c r="C32" s="4">
        <v>48742</v>
      </c>
      <c r="D32" s="13">
        <f t="shared" si="0"/>
        <v>758364</v>
      </c>
      <c r="E32" s="20"/>
      <c r="F32" s="4">
        <v>136027</v>
      </c>
      <c r="G32" s="4">
        <v>177811</v>
      </c>
      <c r="H32" s="13">
        <f t="shared" si="1"/>
        <v>313838</v>
      </c>
      <c r="I32" s="20"/>
      <c r="J32" s="4">
        <v>0</v>
      </c>
      <c r="K32" s="4">
        <v>0</v>
      </c>
      <c r="L32" s="13">
        <f t="shared" si="2"/>
        <v>0</v>
      </c>
      <c r="M32" s="20"/>
      <c r="N32" s="4">
        <v>25742</v>
      </c>
      <c r="O32" s="4">
        <v>0</v>
      </c>
      <c r="P32" s="13">
        <f t="shared" si="3"/>
        <v>25742</v>
      </c>
      <c r="Q32" s="20"/>
      <c r="R32" s="4">
        <v>27164</v>
      </c>
      <c r="S32" s="4">
        <v>380</v>
      </c>
      <c r="T32" s="13">
        <f t="shared" si="4"/>
        <v>27544</v>
      </c>
      <c r="U32" s="20"/>
      <c r="V32" s="4">
        <v>92482</v>
      </c>
      <c r="W32" s="4">
        <v>0</v>
      </c>
      <c r="X32" s="13">
        <f t="shared" si="5"/>
        <v>92482</v>
      </c>
      <c r="Y32" s="20"/>
      <c r="Z32" s="13">
        <f t="shared" si="6"/>
        <v>1217970</v>
      </c>
    </row>
    <row r="33" spans="1:26" x14ac:dyDescent="0.3">
      <c r="A33" s="2" t="s">
        <v>25</v>
      </c>
      <c r="B33" s="4">
        <v>9378705</v>
      </c>
      <c r="C33" s="4">
        <v>1040377</v>
      </c>
      <c r="D33" s="13">
        <f t="shared" si="0"/>
        <v>10419082</v>
      </c>
      <c r="E33" s="20"/>
      <c r="F33" s="4">
        <v>1574586</v>
      </c>
      <c r="G33" s="4">
        <v>1571134</v>
      </c>
      <c r="H33" s="13">
        <f t="shared" si="1"/>
        <v>3145720</v>
      </c>
      <c r="I33" s="20"/>
      <c r="J33" s="4">
        <v>914574</v>
      </c>
      <c r="K33" s="4">
        <v>99084</v>
      </c>
      <c r="L33" s="13">
        <f t="shared" si="2"/>
        <v>1013658</v>
      </c>
      <c r="M33" s="20"/>
      <c r="N33" s="4">
        <v>670044</v>
      </c>
      <c r="O33" s="4">
        <v>398466</v>
      </c>
      <c r="P33" s="13">
        <f t="shared" si="3"/>
        <v>1068510</v>
      </c>
      <c r="Q33" s="20"/>
      <c r="R33" s="4">
        <v>201086</v>
      </c>
      <c r="S33" s="4">
        <v>679164</v>
      </c>
      <c r="T33" s="13">
        <f t="shared" si="4"/>
        <v>880250</v>
      </c>
      <c r="U33" s="20"/>
      <c r="V33" s="4">
        <v>1397932</v>
      </c>
      <c r="W33" s="4">
        <v>275</v>
      </c>
      <c r="X33" s="13">
        <f t="shared" si="5"/>
        <v>1398207</v>
      </c>
      <c r="Y33" s="20"/>
      <c r="Z33" s="13">
        <f t="shared" si="6"/>
        <v>17925427</v>
      </c>
    </row>
    <row r="34" spans="1:26" x14ac:dyDescent="0.3">
      <c r="A34" s="2" t="s">
        <v>78</v>
      </c>
      <c r="B34" s="4">
        <v>2106996</v>
      </c>
      <c r="C34" s="4">
        <v>552379</v>
      </c>
      <c r="D34" s="13">
        <f t="shared" si="0"/>
        <v>2659375</v>
      </c>
      <c r="E34" s="20"/>
      <c r="F34" s="4">
        <v>376981</v>
      </c>
      <c r="G34" s="4">
        <v>180126</v>
      </c>
      <c r="H34" s="13">
        <f t="shared" si="1"/>
        <v>557107</v>
      </c>
      <c r="I34" s="20"/>
      <c r="J34" s="4">
        <v>77713</v>
      </c>
      <c r="K34" s="4">
        <v>0</v>
      </c>
      <c r="L34" s="13">
        <f t="shared" si="2"/>
        <v>77713</v>
      </c>
      <c r="M34" s="20"/>
      <c r="N34" s="4">
        <v>19929</v>
      </c>
      <c r="O34" s="4">
        <v>0</v>
      </c>
      <c r="P34" s="13">
        <f t="shared" si="3"/>
        <v>19929</v>
      </c>
      <c r="Q34" s="20"/>
      <c r="R34" s="4">
        <v>101755</v>
      </c>
      <c r="S34" s="4">
        <v>0</v>
      </c>
      <c r="T34" s="13">
        <f t="shared" si="4"/>
        <v>101755</v>
      </c>
      <c r="U34" s="20"/>
      <c r="V34" s="4">
        <v>328736</v>
      </c>
      <c r="W34" s="4">
        <v>0</v>
      </c>
      <c r="X34" s="13">
        <f t="shared" si="5"/>
        <v>328736</v>
      </c>
      <c r="Y34" s="20"/>
      <c r="Z34" s="13">
        <f t="shared" si="6"/>
        <v>3744615</v>
      </c>
    </row>
    <row r="35" spans="1:26" x14ac:dyDescent="0.3">
      <c r="A35" s="2" t="s">
        <v>26</v>
      </c>
      <c r="B35" s="4">
        <v>2563131</v>
      </c>
      <c r="C35" s="4">
        <v>253824</v>
      </c>
      <c r="D35" s="13">
        <f t="shared" si="0"/>
        <v>2816955</v>
      </c>
      <c r="E35" s="20"/>
      <c r="F35" s="4">
        <v>409976</v>
      </c>
      <c r="G35" s="4">
        <v>235825</v>
      </c>
      <c r="H35" s="13">
        <f t="shared" si="1"/>
        <v>645801</v>
      </c>
      <c r="I35" s="20"/>
      <c r="J35" s="4">
        <v>36451</v>
      </c>
      <c r="K35" s="4">
        <v>0</v>
      </c>
      <c r="L35" s="13">
        <f t="shared" si="2"/>
        <v>36451</v>
      </c>
      <c r="M35" s="20"/>
      <c r="N35" s="4">
        <v>0</v>
      </c>
      <c r="O35" s="4">
        <v>0</v>
      </c>
      <c r="P35" s="13">
        <f t="shared" si="3"/>
        <v>0</v>
      </c>
      <c r="Q35" s="20"/>
      <c r="R35" s="4">
        <v>295725</v>
      </c>
      <c r="S35" s="4">
        <v>148627</v>
      </c>
      <c r="T35" s="13">
        <f t="shared" si="4"/>
        <v>444352</v>
      </c>
      <c r="U35" s="20"/>
      <c r="V35" s="4">
        <v>520925</v>
      </c>
      <c r="W35" s="4">
        <v>0</v>
      </c>
      <c r="X35" s="13">
        <f t="shared" si="5"/>
        <v>520925</v>
      </c>
      <c r="Y35" s="20"/>
      <c r="Z35" s="13">
        <f t="shared" si="6"/>
        <v>4464484</v>
      </c>
    </row>
    <row r="36" spans="1:26" x14ac:dyDescent="0.3">
      <c r="A36" s="2" t="s">
        <v>27</v>
      </c>
      <c r="B36" s="4">
        <v>18430961</v>
      </c>
      <c r="C36" s="4">
        <v>4405237</v>
      </c>
      <c r="D36" s="13">
        <f t="shared" si="0"/>
        <v>22836198</v>
      </c>
      <c r="E36" s="20"/>
      <c r="F36" s="4">
        <v>3037909</v>
      </c>
      <c r="G36" s="4">
        <v>2928584</v>
      </c>
      <c r="H36" s="13">
        <f t="shared" si="1"/>
        <v>5966493</v>
      </c>
      <c r="I36" s="20"/>
      <c r="J36" s="4">
        <v>509365</v>
      </c>
      <c r="K36" s="4">
        <v>3803</v>
      </c>
      <c r="L36" s="13">
        <f t="shared" si="2"/>
        <v>513168</v>
      </c>
      <c r="M36" s="20"/>
      <c r="N36" s="4">
        <v>356845</v>
      </c>
      <c r="O36" s="4">
        <v>146089</v>
      </c>
      <c r="P36" s="13">
        <f t="shared" si="3"/>
        <v>502934</v>
      </c>
      <c r="Q36" s="20"/>
      <c r="R36" s="4">
        <v>160877</v>
      </c>
      <c r="S36" s="4">
        <v>1195720</v>
      </c>
      <c r="T36" s="13">
        <f t="shared" si="4"/>
        <v>1356597</v>
      </c>
      <c r="U36" s="20"/>
      <c r="V36" s="4">
        <v>3565299</v>
      </c>
      <c r="W36" s="4">
        <v>430</v>
      </c>
      <c r="X36" s="13">
        <f t="shared" si="5"/>
        <v>3565729</v>
      </c>
      <c r="Y36" s="20"/>
      <c r="Z36" s="13">
        <f t="shared" si="6"/>
        <v>34741119</v>
      </c>
    </row>
    <row r="37" spans="1:26" x14ac:dyDescent="0.3">
      <c r="A37" s="2" t="s">
        <v>28</v>
      </c>
      <c r="B37" s="4">
        <v>8585499</v>
      </c>
      <c r="C37" s="4">
        <v>1099340</v>
      </c>
      <c r="D37" s="13">
        <f t="shared" si="0"/>
        <v>9684839</v>
      </c>
      <c r="E37" s="20"/>
      <c r="F37" s="4">
        <v>1078552</v>
      </c>
      <c r="G37" s="4">
        <v>1379932</v>
      </c>
      <c r="H37" s="13">
        <f t="shared" si="1"/>
        <v>2458484</v>
      </c>
      <c r="I37" s="20"/>
      <c r="J37" s="4">
        <v>133893</v>
      </c>
      <c r="K37" s="4">
        <v>44347</v>
      </c>
      <c r="L37" s="13">
        <f t="shared" si="2"/>
        <v>178240</v>
      </c>
      <c r="M37" s="20"/>
      <c r="N37" s="4">
        <v>289314</v>
      </c>
      <c r="O37" s="4">
        <v>363506</v>
      </c>
      <c r="P37" s="13">
        <f t="shared" si="3"/>
        <v>652820</v>
      </c>
      <c r="Q37" s="20"/>
      <c r="R37" s="4">
        <v>257531</v>
      </c>
      <c r="S37" s="4">
        <v>192490</v>
      </c>
      <c r="T37" s="13">
        <f t="shared" si="4"/>
        <v>450021</v>
      </c>
      <c r="U37" s="20"/>
      <c r="V37" s="4">
        <v>1791412</v>
      </c>
      <c r="W37" s="4">
        <v>0</v>
      </c>
      <c r="X37" s="13">
        <f t="shared" si="5"/>
        <v>1791412</v>
      </c>
      <c r="Y37" s="20"/>
      <c r="Z37" s="13">
        <f t="shared" si="6"/>
        <v>15215816</v>
      </c>
    </row>
    <row r="38" spans="1:26" x14ac:dyDescent="0.3">
      <c r="A38" s="2" t="s">
        <v>29</v>
      </c>
      <c r="B38" s="4">
        <v>56929891</v>
      </c>
      <c r="C38" s="4">
        <v>2543731</v>
      </c>
      <c r="D38" s="13">
        <f t="shared" si="0"/>
        <v>59473622</v>
      </c>
      <c r="E38" s="20"/>
      <c r="F38" s="4">
        <v>14119909</v>
      </c>
      <c r="G38" s="4">
        <v>9948132</v>
      </c>
      <c r="H38" s="13">
        <f t="shared" si="1"/>
        <v>24068041</v>
      </c>
      <c r="I38" s="20"/>
      <c r="J38" s="4">
        <v>7240582</v>
      </c>
      <c r="K38" s="4">
        <v>1745605</v>
      </c>
      <c r="L38" s="13">
        <f t="shared" si="2"/>
        <v>8986187</v>
      </c>
      <c r="M38" s="20"/>
      <c r="N38" s="4">
        <v>4923970</v>
      </c>
      <c r="O38" s="4">
        <v>1094748</v>
      </c>
      <c r="P38" s="13">
        <f t="shared" si="3"/>
        <v>6018718</v>
      </c>
      <c r="Q38" s="20"/>
      <c r="R38" s="4">
        <v>3493257</v>
      </c>
      <c r="S38" s="4">
        <v>1371266</v>
      </c>
      <c r="T38" s="13">
        <f t="shared" si="4"/>
        <v>4864523</v>
      </c>
      <c r="U38" s="20"/>
      <c r="V38" s="4">
        <v>6711980</v>
      </c>
      <c r="W38" s="4">
        <v>12659</v>
      </c>
      <c r="X38" s="13">
        <f t="shared" si="5"/>
        <v>6724639</v>
      </c>
      <c r="Y38" s="20"/>
      <c r="Z38" s="13">
        <f t="shared" si="6"/>
        <v>110135730</v>
      </c>
    </row>
    <row r="39" spans="1:26" x14ac:dyDescent="0.3">
      <c r="A39" s="2" t="s">
        <v>48</v>
      </c>
      <c r="B39" s="4">
        <v>1456188</v>
      </c>
      <c r="C39" s="4">
        <v>58445</v>
      </c>
      <c r="D39" s="13">
        <f t="shared" si="0"/>
        <v>1514633</v>
      </c>
      <c r="E39" s="20"/>
      <c r="F39" s="4">
        <v>185802</v>
      </c>
      <c r="G39" s="4">
        <v>156218</v>
      </c>
      <c r="H39" s="13">
        <f t="shared" si="1"/>
        <v>342020</v>
      </c>
      <c r="I39" s="20"/>
      <c r="J39" s="4">
        <v>0</v>
      </c>
      <c r="K39" s="4">
        <v>0</v>
      </c>
      <c r="L39" s="13">
        <f t="shared" si="2"/>
        <v>0</v>
      </c>
      <c r="M39" s="20"/>
      <c r="N39" s="4">
        <v>0</v>
      </c>
      <c r="O39" s="4">
        <v>0</v>
      </c>
      <c r="P39" s="13">
        <f t="shared" si="3"/>
        <v>0</v>
      </c>
      <c r="Q39" s="20"/>
      <c r="R39" s="4">
        <v>82252</v>
      </c>
      <c r="S39" s="4">
        <v>156290</v>
      </c>
      <c r="T39" s="13">
        <f t="shared" si="4"/>
        <v>238542</v>
      </c>
      <c r="U39" s="20"/>
      <c r="V39" s="4">
        <v>140959</v>
      </c>
      <c r="W39" s="4">
        <v>0</v>
      </c>
      <c r="X39" s="13">
        <f t="shared" si="5"/>
        <v>140959</v>
      </c>
      <c r="Y39" s="20"/>
      <c r="Z39" s="13">
        <f t="shared" si="6"/>
        <v>2236154</v>
      </c>
    </row>
    <row r="40" spans="1:26" x14ac:dyDescent="0.3">
      <c r="A40" s="2" t="s">
        <v>30</v>
      </c>
      <c r="B40" s="4">
        <v>2903127</v>
      </c>
      <c r="C40" s="4">
        <v>188365</v>
      </c>
      <c r="D40" s="13">
        <f t="shared" si="0"/>
        <v>3091492</v>
      </c>
      <c r="E40" s="20"/>
      <c r="F40" s="4">
        <v>294630</v>
      </c>
      <c r="G40" s="4">
        <v>350668</v>
      </c>
      <c r="H40" s="13">
        <f t="shared" si="1"/>
        <v>645298</v>
      </c>
      <c r="I40" s="20"/>
      <c r="J40" s="4">
        <v>83806</v>
      </c>
      <c r="K40" s="4">
        <v>29225</v>
      </c>
      <c r="L40" s="13">
        <f t="shared" si="2"/>
        <v>113031</v>
      </c>
      <c r="M40" s="20"/>
      <c r="N40" s="4">
        <v>119948</v>
      </c>
      <c r="O40" s="4">
        <v>131599</v>
      </c>
      <c r="P40" s="13">
        <f t="shared" si="3"/>
        <v>251547</v>
      </c>
      <c r="Q40" s="20"/>
      <c r="R40" s="4">
        <v>84697</v>
      </c>
      <c r="S40" s="4">
        <v>224428</v>
      </c>
      <c r="T40" s="13">
        <f t="shared" si="4"/>
        <v>309125</v>
      </c>
      <c r="U40" s="20"/>
      <c r="V40" s="4">
        <v>458351</v>
      </c>
      <c r="W40" s="4">
        <v>0</v>
      </c>
      <c r="X40" s="13">
        <f t="shared" si="5"/>
        <v>458351</v>
      </c>
      <c r="Y40" s="20"/>
      <c r="Z40" s="13">
        <f t="shared" si="6"/>
        <v>4868844</v>
      </c>
    </row>
    <row r="41" spans="1:26" x14ac:dyDescent="0.3">
      <c r="A41" s="2" t="s">
        <v>31</v>
      </c>
      <c r="B41" s="4">
        <v>11718274</v>
      </c>
      <c r="C41" s="4">
        <v>1442147</v>
      </c>
      <c r="D41" s="13">
        <f t="shared" si="0"/>
        <v>13160421</v>
      </c>
      <c r="E41" s="20"/>
      <c r="F41" s="4">
        <v>1884719</v>
      </c>
      <c r="G41" s="4">
        <v>713262</v>
      </c>
      <c r="H41" s="13">
        <f t="shared" si="1"/>
        <v>2597981</v>
      </c>
      <c r="I41" s="20"/>
      <c r="J41" s="4">
        <v>138026</v>
      </c>
      <c r="K41" s="4">
        <v>24497</v>
      </c>
      <c r="L41" s="13">
        <f t="shared" si="2"/>
        <v>162523</v>
      </c>
      <c r="M41" s="20"/>
      <c r="N41" s="4">
        <v>936757</v>
      </c>
      <c r="O41" s="4">
        <v>765515</v>
      </c>
      <c r="P41" s="13">
        <f t="shared" si="3"/>
        <v>1702272</v>
      </c>
      <c r="Q41" s="20"/>
      <c r="R41" s="4">
        <v>466157</v>
      </c>
      <c r="S41" s="4">
        <v>1062694</v>
      </c>
      <c r="T41" s="13">
        <f t="shared" si="4"/>
        <v>1528851</v>
      </c>
      <c r="U41" s="20"/>
      <c r="V41" s="4">
        <v>2143933</v>
      </c>
      <c r="W41" s="4">
        <v>0</v>
      </c>
      <c r="X41" s="13">
        <f t="shared" si="5"/>
        <v>2143933</v>
      </c>
      <c r="Y41" s="20"/>
      <c r="Z41" s="13">
        <f t="shared" si="6"/>
        <v>21295981</v>
      </c>
    </row>
    <row r="42" spans="1:26" x14ac:dyDescent="0.3">
      <c r="A42" s="2" t="s">
        <v>32</v>
      </c>
      <c r="B42" s="4">
        <v>9599556</v>
      </c>
      <c r="C42" s="4">
        <v>1821126</v>
      </c>
      <c r="D42" s="13">
        <f t="shared" si="0"/>
        <v>11420682</v>
      </c>
      <c r="E42" s="20"/>
      <c r="F42" s="4">
        <v>2154146</v>
      </c>
      <c r="G42" s="4">
        <v>1764081</v>
      </c>
      <c r="H42" s="13">
        <f t="shared" si="1"/>
        <v>3918227</v>
      </c>
      <c r="I42" s="20"/>
      <c r="J42" s="4">
        <v>311854</v>
      </c>
      <c r="K42" s="4">
        <v>69320</v>
      </c>
      <c r="L42" s="13">
        <f t="shared" si="2"/>
        <v>381174</v>
      </c>
      <c r="M42" s="20"/>
      <c r="N42" s="4">
        <v>601409</v>
      </c>
      <c r="O42" s="4">
        <v>917</v>
      </c>
      <c r="P42" s="13">
        <f t="shared" si="3"/>
        <v>602326</v>
      </c>
      <c r="Q42" s="20"/>
      <c r="R42" s="4">
        <v>325237</v>
      </c>
      <c r="S42" s="4">
        <v>435535</v>
      </c>
      <c r="T42" s="13">
        <f t="shared" si="4"/>
        <v>760772</v>
      </c>
      <c r="U42" s="20"/>
      <c r="V42" s="4">
        <v>1821159</v>
      </c>
      <c r="W42" s="4">
        <v>25645</v>
      </c>
      <c r="X42" s="13">
        <f t="shared" si="5"/>
        <v>1846804</v>
      </c>
      <c r="Y42" s="20"/>
      <c r="Z42" s="13">
        <f t="shared" si="6"/>
        <v>18929985</v>
      </c>
    </row>
    <row r="43" spans="1:26" x14ac:dyDescent="0.3">
      <c r="A43" s="2" t="s">
        <v>49</v>
      </c>
      <c r="B43" s="4">
        <v>80055</v>
      </c>
      <c r="C43" s="4">
        <v>168</v>
      </c>
      <c r="D43" s="13">
        <f t="shared" si="0"/>
        <v>80223</v>
      </c>
      <c r="E43" s="20"/>
      <c r="F43" s="4">
        <v>0</v>
      </c>
      <c r="G43" s="4">
        <v>23043</v>
      </c>
      <c r="H43" s="13">
        <f t="shared" si="1"/>
        <v>23043</v>
      </c>
      <c r="I43" s="20"/>
      <c r="J43" s="4">
        <v>0</v>
      </c>
      <c r="K43" s="4">
        <v>0</v>
      </c>
      <c r="L43" s="13">
        <f t="shared" si="2"/>
        <v>0</v>
      </c>
      <c r="M43" s="20"/>
      <c r="N43" s="4">
        <v>0</v>
      </c>
      <c r="O43" s="4">
        <v>0</v>
      </c>
      <c r="P43" s="13">
        <f t="shared" si="3"/>
        <v>0</v>
      </c>
      <c r="Q43" s="20"/>
      <c r="R43" s="4">
        <v>0</v>
      </c>
      <c r="S43" s="4">
        <v>0</v>
      </c>
      <c r="T43" s="13">
        <f t="shared" si="4"/>
        <v>0</v>
      </c>
      <c r="U43" s="20"/>
      <c r="V43" s="4">
        <v>38600</v>
      </c>
      <c r="W43" s="4">
        <v>0</v>
      </c>
      <c r="X43" s="13">
        <f t="shared" si="5"/>
        <v>38600</v>
      </c>
      <c r="Y43" s="20"/>
      <c r="Z43" s="13">
        <f t="shared" si="6"/>
        <v>141866</v>
      </c>
    </row>
    <row r="44" spans="1:26" x14ac:dyDescent="0.3">
      <c r="A44" s="2" t="s">
        <v>50</v>
      </c>
      <c r="B44" s="4">
        <v>2149785</v>
      </c>
      <c r="C44" s="4">
        <v>53990</v>
      </c>
      <c r="D44" s="13">
        <f t="shared" si="0"/>
        <v>2203775</v>
      </c>
      <c r="E44" s="20"/>
      <c r="F44" s="4">
        <v>333328</v>
      </c>
      <c r="G44" s="4">
        <v>373971</v>
      </c>
      <c r="H44" s="13">
        <f t="shared" si="1"/>
        <v>707299</v>
      </c>
      <c r="I44" s="20"/>
      <c r="J44" s="4">
        <v>0</v>
      </c>
      <c r="K44" s="4">
        <v>0</v>
      </c>
      <c r="L44" s="13">
        <f t="shared" si="2"/>
        <v>0</v>
      </c>
      <c r="M44" s="20"/>
      <c r="N44" s="4">
        <v>139245</v>
      </c>
      <c r="O44" s="4">
        <v>39436</v>
      </c>
      <c r="P44" s="13">
        <f t="shared" si="3"/>
        <v>178681</v>
      </c>
      <c r="Q44" s="20"/>
      <c r="R44" s="4">
        <v>159380</v>
      </c>
      <c r="S44" s="4">
        <v>52121</v>
      </c>
      <c r="T44" s="13">
        <f t="shared" si="4"/>
        <v>211501</v>
      </c>
      <c r="U44" s="20"/>
      <c r="V44" s="4">
        <v>193590</v>
      </c>
      <c r="W44" s="4">
        <v>0</v>
      </c>
      <c r="X44" s="13">
        <f t="shared" si="5"/>
        <v>193590</v>
      </c>
      <c r="Y44" s="20"/>
      <c r="Z44" s="13">
        <f t="shared" si="6"/>
        <v>3494846</v>
      </c>
    </row>
    <row r="45" spans="1:26" x14ac:dyDescent="0.3">
      <c r="A45" s="2" t="s">
        <v>33</v>
      </c>
      <c r="B45" s="4">
        <v>302768</v>
      </c>
      <c r="C45" s="4">
        <v>13982</v>
      </c>
      <c r="D45" s="13">
        <f t="shared" si="0"/>
        <v>316750</v>
      </c>
      <c r="E45" s="20"/>
      <c r="F45" s="4">
        <v>0</v>
      </c>
      <c r="G45" s="4">
        <v>36628</v>
      </c>
      <c r="H45" s="13">
        <f t="shared" si="1"/>
        <v>36628</v>
      </c>
      <c r="I45" s="20"/>
      <c r="J45" s="4">
        <v>0</v>
      </c>
      <c r="K45" s="4">
        <v>0</v>
      </c>
      <c r="L45" s="13">
        <f t="shared" si="2"/>
        <v>0</v>
      </c>
      <c r="M45" s="20"/>
      <c r="N45" s="4">
        <v>0</v>
      </c>
      <c r="O45" s="4">
        <v>0</v>
      </c>
      <c r="P45" s="13">
        <f t="shared" si="3"/>
        <v>0</v>
      </c>
      <c r="Q45" s="20"/>
      <c r="R45" s="4">
        <v>0</v>
      </c>
      <c r="S45" s="4">
        <v>0</v>
      </c>
      <c r="T45" s="13">
        <f t="shared" si="4"/>
        <v>0</v>
      </c>
      <c r="U45" s="20"/>
      <c r="V45" s="4">
        <v>96291</v>
      </c>
      <c r="W45" s="4">
        <v>0</v>
      </c>
      <c r="X45" s="13">
        <f t="shared" si="5"/>
        <v>96291</v>
      </c>
      <c r="Y45" s="20"/>
      <c r="Z45" s="13">
        <f t="shared" si="6"/>
        <v>449669</v>
      </c>
    </row>
    <row r="46" spans="1:26" x14ac:dyDescent="0.3">
      <c r="A46" s="2" t="s">
        <v>51</v>
      </c>
      <c r="B46" s="4">
        <v>726330</v>
      </c>
      <c r="C46" s="4">
        <v>14462</v>
      </c>
      <c r="D46" s="13">
        <f t="shared" si="0"/>
        <v>740792</v>
      </c>
      <c r="E46" s="20"/>
      <c r="F46" s="4">
        <v>66589</v>
      </c>
      <c r="G46" s="4">
        <v>53794</v>
      </c>
      <c r="H46" s="13">
        <f t="shared" si="1"/>
        <v>120383</v>
      </c>
      <c r="I46" s="20"/>
      <c r="J46" s="4">
        <v>15484</v>
      </c>
      <c r="K46" s="4">
        <v>0</v>
      </c>
      <c r="L46" s="13">
        <f t="shared" si="2"/>
        <v>15484</v>
      </c>
      <c r="M46" s="20"/>
      <c r="N46" s="4">
        <v>0</v>
      </c>
      <c r="O46" s="4">
        <v>300</v>
      </c>
      <c r="P46" s="13">
        <f t="shared" si="3"/>
        <v>300</v>
      </c>
      <c r="Q46" s="20"/>
      <c r="R46" s="4">
        <v>15484</v>
      </c>
      <c r="S46" s="4">
        <v>0</v>
      </c>
      <c r="T46" s="13">
        <f t="shared" si="4"/>
        <v>15484</v>
      </c>
      <c r="U46" s="20"/>
      <c r="V46" s="4">
        <v>151561</v>
      </c>
      <c r="W46" s="4">
        <v>0</v>
      </c>
      <c r="X46" s="13">
        <f t="shared" si="5"/>
        <v>151561</v>
      </c>
      <c r="Y46" s="20"/>
      <c r="Z46" s="13">
        <f t="shared" si="6"/>
        <v>1044004</v>
      </c>
    </row>
    <row r="47" spans="1:26" x14ac:dyDescent="0.3">
      <c r="A47" s="2" t="s">
        <v>34</v>
      </c>
      <c r="B47" s="4">
        <v>5622265</v>
      </c>
      <c r="C47" s="4">
        <v>179368</v>
      </c>
      <c r="D47" s="13">
        <f t="shared" si="0"/>
        <v>5801633</v>
      </c>
      <c r="E47" s="20"/>
      <c r="F47" s="4">
        <v>1135832</v>
      </c>
      <c r="G47" s="4">
        <v>1065156</v>
      </c>
      <c r="H47" s="13">
        <f t="shared" si="1"/>
        <v>2200988</v>
      </c>
      <c r="I47" s="20"/>
      <c r="J47" s="4">
        <v>333751</v>
      </c>
      <c r="K47" s="4">
        <v>67277</v>
      </c>
      <c r="L47" s="13">
        <f t="shared" si="2"/>
        <v>401028</v>
      </c>
      <c r="M47" s="20"/>
      <c r="N47" s="4">
        <v>421588</v>
      </c>
      <c r="O47" s="4">
        <v>57024</v>
      </c>
      <c r="P47" s="13">
        <f t="shared" si="3"/>
        <v>478612</v>
      </c>
      <c r="Q47" s="20"/>
      <c r="R47" s="4">
        <v>148298</v>
      </c>
      <c r="S47" s="4">
        <v>15606</v>
      </c>
      <c r="T47" s="13">
        <f t="shared" si="4"/>
        <v>163904</v>
      </c>
      <c r="U47" s="20"/>
      <c r="V47" s="4">
        <v>701053</v>
      </c>
      <c r="W47" s="4">
        <v>0</v>
      </c>
      <c r="X47" s="13">
        <f t="shared" si="5"/>
        <v>701053</v>
      </c>
      <c r="Y47" s="20"/>
      <c r="Z47" s="13">
        <f t="shared" si="6"/>
        <v>9747218</v>
      </c>
    </row>
    <row r="48" spans="1:26" x14ac:dyDescent="0.3">
      <c r="A48" s="2" t="s">
        <v>52</v>
      </c>
      <c r="B48" s="4">
        <v>791040</v>
      </c>
      <c r="C48" s="4">
        <v>20167</v>
      </c>
      <c r="D48" s="13">
        <f t="shared" si="0"/>
        <v>811207</v>
      </c>
      <c r="E48" s="20"/>
      <c r="F48" s="4">
        <v>71491</v>
      </c>
      <c r="G48" s="4">
        <v>71012</v>
      </c>
      <c r="H48" s="13">
        <f t="shared" si="1"/>
        <v>142503</v>
      </c>
      <c r="I48" s="20"/>
      <c r="J48" s="4">
        <v>0</v>
      </c>
      <c r="K48" s="4">
        <v>0</v>
      </c>
      <c r="L48" s="13">
        <f t="shared" si="2"/>
        <v>0</v>
      </c>
      <c r="M48" s="20"/>
      <c r="N48" s="4">
        <v>3267</v>
      </c>
      <c r="O48" s="4">
        <v>14316</v>
      </c>
      <c r="P48" s="13">
        <f t="shared" si="3"/>
        <v>17583</v>
      </c>
      <c r="Q48" s="20"/>
      <c r="R48" s="4">
        <v>0</v>
      </c>
      <c r="S48" s="4">
        <v>12671</v>
      </c>
      <c r="T48" s="13">
        <f t="shared" si="4"/>
        <v>12671</v>
      </c>
      <c r="U48" s="20"/>
      <c r="V48" s="4">
        <v>78800</v>
      </c>
      <c r="W48" s="4">
        <v>777</v>
      </c>
      <c r="X48" s="13">
        <f t="shared" si="5"/>
        <v>79577</v>
      </c>
      <c r="Y48" s="20"/>
      <c r="Z48" s="13">
        <f t="shared" si="6"/>
        <v>1063541</v>
      </c>
    </row>
    <row r="49" spans="1:26" x14ac:dyDescent="0.3">
      <c r="A49" s="2" t="s">
        <v>35</v>
      </c>
      <c r="B49" s="4">
        <v>1301533</v>
      </c>
      <c r="C49" s="4">
        <v>50050</v>
      </c>
      <c r="D49" s="13">
        <f t="shared" si="0"/>
        <v>1351583</v>
      </c>
      <c r="E49" s="20"/>
      <c r="F49" s="4">
        <v>122842</v>
      </c>
      <c r="G49" s="4">
        <v>251429</v>
      </c>
      <c r="H49" s="13">
        <f t="shared" si="1"/>
        <v>374271</v>
      </c>
      <c r="I49" s="20"/>
      <c r="J49" s="4">
        <v>13572</v>
      </c>
      <c r="K49" s="4">
        <v>3799</v>
      </c>
      <c r="L49" s="13">
        <f t="shared" si="2"/>
        <v>17371</v>
      </c>
      <c r="M49" s="20"/>
      <c r="N49" s="4">
        <v>5710</v>
      </c>
      <c r="O49" s="4">
        <v>0</v>
      </c>
      <c r="P49" s="13">
        <f t="shared" si="3"/>
        <v>5710</v>
      </c>
      <c r="Q49" s="20"/>
      <c r="R49" s="4">
        <v>11556</v>
      </c>
      <c r="S49" s="4">
        <v>73625</v>
      </c>
      <c r="T49" s="13">
        <f t="shared" si="4"/>
        <v>85181</v>
      </c>
      <c r="U49" s="20"/>
      <c r="V49" s="4">
        <v>212547</v>
      </c>
      <c r="W49" s="4">
        <v>567</v>
      </c>
      <c r="X49" s="13">
        <f t="shared" si="5"/>
        <v>213114</v>
      </c>
      <c r="Y49" s="20"/>
      <c r="Z49" s="13">
        <f t="shared" si="6"/>
        <v>2047230</v>
      </c>
    </row>
    <row r="50" spans="1:26" x14ac:dyDescent="0.3">
      <c r="A50" s="2" t="s">
        <v>36</v>
      </c>
      <c r="B50" s="4">
        <v>2987759</v>
      </c>
      <c r="C50" s="4">
        <v>650930</v>
      </c>
      <c r="D50" s="13">
        <f t="shared" si="0"/>
        <v>3638689</v>
      </c>
      <c r="E50" s="20"/>
      <c r="F50" s="4">
        <v>521388</v>
      </c>
      <c r="G50" s="4">
        <v>580861</v>
      </c>
      <c r="H50" s="13">
        <f t="shared" si="1"/>
        <v>1102249</v>
      </c>
      <c r="I50" s="20"/>
      <c r="J50" s="4">
        <v>58920</v>
      </c>
      <c r="K50" s="4">
        <v>0</v>
      </c>
      <c r="L50" s="13">
        <f t="shared" si="2"/>
        <v>58920</v>
      </c>
      <c r="M50" s="20"/>
      <c r="N50" s="4">
        <v>237708</v>
      </c>
      <c r="O50" s="4">
        <v>30626</v>
      </c>
      <c r="P50" s="13">
        <f t="shared" si="3"/>
        <v>268334</v>
      </c>
      <c r="Q50" s="20"/>
      <c r="R50" s="4">
        <v>594831</v>
      </c>
      <c r="S50" s="4">
        <v>184868</v>
      </c>
      <c r="T50" s="13">
        <f t="shared" si="4"/>
        <v>779699</v>
      </c>
      <c r="U50" s="20"/>
      <c r="V50" s="4">
        <v>761217</v>
      </c>
      <c r="W50" s="4">
        <v>0</v>
      </c>
      <c r="X50" s="13">
        <f t="shared" si="5"/>
        <v>761217</v>
      </c>
      <c r="Y50" s="20"/>
      <c r="Z50" s="13">
        <f t="shared" si="6"/>
        <v>6609108</v>
      </c>
    </row>
    <row r="51" spans="1:26" x14ac:dyDescent="0.3">
      <c r="A51" s="2" t="s">
        <v>37</v>
      </c>
      <c r="B51" s="4">
        <v>182186</v>
      </c>
      <c r="C51" s="4">
        <v>11550</v>
      </c>
      <c r="D51" s="13">
        <f t="shared" si="0"/>
        <v>193736</v>
      </c>
      <c r="E51" s="20"/>
      <c r="F51" s="4">
        <v>0</v>
      </c>
      <c r="G51" s="4">
        <v>5345</v>
      </c>
      <c r="H51" s="13">
        <f t="shared" si="1"/>
        <v>5345</v>
      </c>
      <c r="I51" s="20"/>
      <c r="J51" s="4">
        <v>0</v>
      </c>
      <c r="K51" s="4">
        <v>0</v>
      </c>
      <c r="L51" s="13">
        <f t="shared" si="2"/>
        <v>0</v>
      </c>
      <c r="M51" s="20"/>
      <c r="N51" s="4">
        <v>0</v>
      </c>
      <c r="O51" s="4">
        <v>0</v>
      </c>
      <c r="P51" s="13">
        <f t="shared" si="3"/>
        <v>0</v>
      </c>
      <c r="Q51" s="20"/>
      <c r="R51" s="4">
        <v>0</v>
      </c>
      <c r="S51" s="4">
        <v>0</v>
      </c>
      <c r="T51" s="13">
        <f t="shared" si="4"/>
        <v>0</v>
      </c>
      <c r="U51" s="20"/>
      <c r="V51" s="4">
        <v>44000</v>
      </c>
      <c r="W51" s="4">
        <v>0</v>
      </c>
      <c r="X51" s="13">
        <f t="shared" si="5"/>
        <v>44000</v>
      </c>
      <c r="Y51" s="20"/>
      <c r="Z51" s="13">
        <f t="shared" si="6"/>
        <v>243081</v>
      </c>
    </row>
    <row r="52" spans="1:26" x14ac:dyDescent="0.3">
      <c r="A52" s="2" t="s">
        <v>38</v>
      </c>
      <c r="B52" s="4">
        <v>1997788</v>
      </c>
      <c r="C52" s="4">
        <v>155808</v>
      </c>
      <c r="D52" s="13">
        <f t="shared" si="0"/>
        <v>2153596</v>
      </c>
      <c r="E52" s="20"/>
      <c r="F52" s="4">
        <v>185138</v>
      </c>
      <c r="G52" s="4">
        <v>53216</v>
      </c>
      <c r="H52" s="13">
        <f t="shared" si="1"/>
        <v>238354</v>
      </c>
      <c r="I52" s="20"/>
      <c r="J52" s="4">
        <v>46960</v>
      </c>
      <c r="K52" s="4">
        <v>0</v>
      </c>
      <c r="L52" s="13">
        <f t="shared" si="2"/>
        <v>46960</v>
      </c>
      <c r="M52" s="20"/>
      <c r="N52" s="4">
        <v>93693</v>
      </c>
      <c r="O52" s="4">
        <v>19656</v>
      </c>
      <c r="P52" s="13">
        <f t="shared" si="3"/>
        <v>113349</v>
      </c>
      <c r="Q52" s="20"/>
      <c r="R52" s="4">
        <v>0</v>
      </c>
      <c r="S52" s="4">
        <v>120453</v>
      </c>
      <c r="T52" s="13">
        <f t="shared" si="4"/>
        <v>120453</v>
      </c>
      <c r="U52" s="20"/>
      <c r="V52" s="4">
        <v>108373</v>
      </c>
      <c r="W52" s="4">
        <v>0</v>
      </c>
      <c r="X52" s="13">
        <f t="shared" si="5"/>
        <v>108373</v>
      </c>
      <c r="Y52" s="20"/>
      <c r="Z52" s="13">
        <f t="shared" si="6"/>
        <v>2781085</v>
      </c>
    </row>
    <row r="53" spans="1:26" x14ac:dyDescent="0.3">
      <c r="A53" s="2" t="s">
        <v>39</v>
      </c>
      <c r="B53" s="4">
        <v>3389200</v>
      </c>
      <c r="C53" s="4">
        <v>187617</v>
      </c>
      <c r="D53" s="13">
        <f t="shared" si="0"/>
        <v>3576817</v>
      </c>
      <c r="E53" s="20"/>
      <c r="F53" s="4">
        <v>600073</v>
      </c>
      <c r="G53" s="4">
        <v>420074</v>
      </c>
      <c r="H53" s="13">
        <f t="shared" si="1"/>
        <v>1020147</v>
      </c>
      <c r="I53" s="20"/>
      <c r="J53" s="4">
        <v>112276</v>
      </c>
      <c r="K53" s="4">
        <v>44178</v>
      </c>
      <c r="L53" s="13">
        <f t="shared" si="2"/>
        <v>156454</v>
      </c>
      <c r="M53" s="20"/>
      <c r="N53" s="4">
        <v>195353</v>
      </c>
      <c r="O53" s="4">
        <v>0</v>
      </c>
      <c r="P53" s="13">
        <f t="shared" si="3"/>
        <v>195353</v>
      </c>
      <c r="Q53" s="20"/>
      <c r="R53" s="4">
        <v>0</v>
      </c>
      <c r="S53" s="4">
        <v>200589</v>
      </c>
      <c r="T53" s="13">
        <f t="shared" si="4"/>
        <v>200589</v>
      </c>
      <c r="U53" s="20"/>
      <c r="V53" s="4">
        <v>356252</v>
      </c>
      <c r="W53" s="4">
        <v>0</v>
      </c>
      <c r="X53" s="13">
        <f t="shared" si="5"/>
        <v>356252</v>
      </c>
      <c r="Y53" s="20"/>
      <c r="Z53" s="13">
        <f t="shared" si="6"/>
        <v>5505612</v>
      </c>
    </row>
    <row r="54" spans="1:26" x14ac:dyDescent="0.3">
      <c r="A54" s="2" t="s">
        <v>40</v>
      </c>
      <c r="B54" s="4">
        <v>1594606</v>
      </c>
      <c r="C54" s="4">
        <v>75239</v>
      </c>
      <c r="D54" s="13">
        <f t="shared" si="0"/>
        <v>1669845</v>
      </c>
      <c r="E54" s="20"/>
      <c r="F54" s="4">
        <v>130138</v>
      </c>
      <c r="G54" s="4">
        <v>126944</v>
      </c>
      <c r="H54" s="13">
        <f t="shared" si="1"/>
        <v>257082</v>
      </c>
      <c r="I54" s="20"/>
      <c r="J54" s="4">
        <v>0</v>
      </c>
      <c r="K54" s="4">
        <v>22131</v>
      </c>
      <c r="L54" s="13">
        <f t="shared" si="2"/>
        <v>22131</v>
      </c>
      <c r="M54" s="20"/>
      <c r="N54" s="4">
        <v>2693</v>
      </c>
      <c r="O54" s="4">
        <v>0</v>
      </c>
      <c r="P54" s="13">
        <f t="shared" si="3"/>
        <v>2693</v>
      </c>
      <c r="Q54" s="20"/>
      <c r="R54" s="4">
        <v>0</v>
      </c>
      <c r="S54" s="4">
        <v>73695</v>
      </c>
      <c r="T54" s="13">
        <f t="shared" si="4"/>
        <v>73695</v>
      </c>
      <c r="U54" s="20"/>
      <c r="V54" s="4">
        <v>113594</v>
      </c>
      <c r="W54" s="4">
        <v>0</v>
      </c>
      <c r="X54" s="13">
        <f t="shared" si="5"/>
        <v>113594</v>
      </c>
      <c r="Y54" s="20"/>
      <c r="Z54" s="13">
        <f t="shared" si="6"/>
        <v>2139040</v>
      </c>
    </row>
    <row r="55" spans="1:26" x14ac:dyDescent="0.3">
      <c r="A55" s="2" t="s">
        <v>41</v>
      </c>
      <c r="B55" s="4">
        <v>399275</v>
      </c>
      <c r="C55" s="4">
        <v>26518</v>
      </c>
      <c r="D55" s="13">
        <f t="shared" si="0"/>
        <v>425793</v>
      </c>
      <c r="E55" s="20"/>
      <c r="F55" s="4">
        <v>0</v>
      </c>
      <c r="G55" s="4">
        <v>75127</v>
      </c>
      <c r="H55" s="13">
        <f t="shared" si="1"/>
        <v>75127</v>
      </c>
      <c r="I55" s="20"/>
      <c r="J55" s="4">
        <v>0</v>
      </c>
      <c r="K55" s="4">
        <v>0</v>
      </c>
      <c r="L55" s="13">
        <f t="shared" si="2"/>
        <v>0</v>
      </c>
      <c r="M55" s="20"/>
      <c r="N55" s="4">
        <v>0</v>
      </c>
      <c r="O55" s="4">
        <v>0</v>
      </c>
      <c r="P55" s="13">
        <f t="shared" si="3"/>
        <v>0</v>
      </c>
      <c r="Q55" s="20"/>
      <c r="R55" s="4">
        <v>0</v>
      </c>
      <c r="S55" s="4">
        <v>0</v>
      </c>
      <c r="T55" s="13">
        <f t="shared" si="4"/>
        <v>0</v>
      </c>
      <c r="U55" s="20"/>
      <c r="V55" s="4">
        <v>79288</v>
      </c>
      <c r="W55" s="4">
        <v>0</v>
      </c>
      <c r="X55" s="13">
        <f t="shared" si="5"/>
        <v>79288</v>
      </c>
      <c r="Y55" s="20"/>
      <c r="Z55" s="13">
        <f t="shared" si="6"/>
        <v>580208</v>
      </c>
    </row>
    <row r="56" spans="1:26" x14ac:dyDescent="0.3">
      <c r="A56" s="2" t="s">
        <v>42</v>
      </c>
      <c r="B56" s="4">
        <v>1356757</v>
      </c>
      <c r="C56" s="4">
        <v>103490</v>
      </c>
      <c r="D56" s="13">
        <f t="shared" si="0"/>
        <v>1460247</v>
      </c>
      <c r="E56" s="20"/>
      <c r="F56" s="4">
        <v>250749</v>
      </c>
      <c r="G56" s="4">
        <v>110762</v>
      </c>
      <c r="H56" s="13">
        <f t="shared" si="1"/>
        <v>361511</v>
      </c>
      <c r="I56" s="20"/>
      <c r="J56" s="4">
        <v>105947</v>
      </c>
      <c r="K56" s="4">
        <v>0</v>
      </c>
      <c r="L56" s="13">
        <f t="shared" si="2"/>
        <v>105947</v>
      </c>
      <c r="M56" s="20"/>
      <c r="N56" s="4">
        <v>82272</v>
      </c>
      <c r="O56" s="4">
        <v>0</v>
      </c>
      <c r="P56" s="13">
        <f t="shared" si="3"/>
        <v>82272</v>
      </c>
      <c r="Q56" s="20"/>
      <c r="R56" s="4">
        <v>0</v>
      </c>
      <c r="S56" s="4">
        <v>96377</v>
      </c>
      <c r="T56" s="13">
        <f t="shared" si="4"/>
        <v>96377</v>
      </c>
      <c r="U56" s="20"/>
      <c r="V56" s="4">
        <v>104268</v>
      </c>
      <c r="W56" s="4">
        <v>731</v>
      </c>
      <c r="X56" s="13">
        <f t="shared" si="5"/>
        <v>104999</v>
      </c>
      <c r="Y56" s="20"/>
      <c r="Z56" s="13">
        <f t="shared" si="6"/>
        <v>2211353</v>
      </c>
    </row>
    <row r="57" spans="1:26" x14ac:dyDescent="0.3">
      <c r="A57" s="2" t="s">
        <v>43</v>
      </c>
      <c r="B57" s="4">
        <v>3028293</v>
      </c>
      <c r="C57" s="4">
        <v>260847</v>
      </c>
      <c r="D57" s="13">
        <f t="shared" si="0"/>
        <v>3289140</v>
      </c>
      <c r="E57" s="20"/>
      <c r="F57" s="4">
        <v>604576</v>
      </c>
      <c r="G57" s="4">
        <v>112897</v>
      </c>
      <c r="H57" s="13">
        <f t="shared" si="1"/>
        <v>717473</v>
      </c>
      <c r="I57" s="20"/>
      <c r="J57" s="4">
        <v>90750</v>
      </c>
      <c r="K57" s="4">
        <v>10783</v>
      </c>
      <c r="L57" s="13">
        <f t="shared" si="2"/>
        <v>101533</v>
      </c>
      <c r="M57" s="20"/>
      <c r="N57" s="4">
        <v>240083</v>
      </c>
      <c r="O57" s="4">
        <v>93900</v>
      </c>
      <c r="P57" s="13">
        <f t="shared" si="3"/>
        <v>333983</v>
      </c>
      <c r="Q57" s="20"/>
      <c r="R57" s="4">
        <v>0</v>
      </c>
      <c r="S57" s="4">
        <v>63835</v>
      </c>
      <c r="T57" s="13">
        <f t="shared" si="4"/>
        <v>63835</v>
      </c>
      <c r="U57" s="20"/>
      <c r="V57" s="4">
        <v>355428</v>
      </c>
      <c r="W57" s="4">
        <v>0</v>
      </c>
      <c r="X57" s="13">
        <f t="shared" si="5"/>
        <v>355428</v>
      </c>
      <c r="Y57" s="20"/>
      <c r="Z57" s="13">
        <f t="shared" si="6"/>
        <v>4861392</v>
      </c>
    </row>
    <row r="58" spans="1:26" x14ac:dyDescent="0.3">
      <c r="A58" s="6" t="s">
        <v>44</v>
      </c>
      <c r="B58" s="4">
        <v>2427804</v>
      </c>
      <c r="C58" s="4">
        <v>431725</v>
      </c>
      <c r="D58" s="13">
        <f t="shared" si="0"/>
        <v>2859529</v>
      </c>
      <c r="E58" s="20"/>
      <c r="F58" s="4">
        <v>392283</v>
      </c>
      <c r="G58" s="4">
        <v>202228</v>
      </c>
      <c r="H58" s="13">
        <f t="shared" si="1"/>
        <v>594511</v>
      </c>
      <c r="I58" s="20"/>
      <c r="J58" s="4">
        <v>46151</v>
      </c>
      <c r="K58" s="4">
        <v>3352</v>
      </c>
      <c r="L58" s="13">
        <f t="shared" si="2"/>
        <v>49503</v>
      </c>
      <c r="M58" s="20"/>
      <c r="N58" s="4">
        <v>259474</v>
      </c>
      <c r="O58" s="4">
        <v>0</v>
      </c>
      <c r="P58" s="13">
        <f t="shared" si="3"/>
        <v>259474</v>
      </c>
      <c r="Q58" s="20"/>
      <c r="R58" s="4">
        <v>105855</v>
      </c>
      <c r="S58" s="4">
        <v>84947</v>
      </c>
      <c r="T58" s="13">
        <f t="shared" si="4"/>
        <v>190802</v>
      </c>
      <c r="U58" s="20"/>
      <c r="V58" s="4">
        <v>287823</v>
      </c>
      <c r="W58" s="4">
        <v>0</v>
      </c>
      <c r="X58" s="13">
        <f t="shared" si="5"/>
        <v>287823</v>
      </c>
      <c r="Y58" s="20"/>
      <c r="Z58" s="13">
        <f t="shared" si="6"/>
        <v>4241642</v>
      </c>
    </row>
    <row r="59" spans="1:26" ht="15" thickBot="1" x14ac:dyDescent="0.35">
      <c r="A59" s="7" t="s">
        <v>53</v>
      </c>
      <c r="B59" s="8">
        <f t="shared" ref="B59" si="7">SUM(B5:B58)</f>
        <v>466961703</v>
      </c>
      <c r="C59" s="8">
        <f t="shared" ref="C59" si="8">SUM(C5:C58)</f>
        <v>39571438</v>
      </c>
      <c r="D59" s="8">
        <f t="shared" ref="D59" si="9">SUM(D5:D58)</f>
        <v>506533141</v>
      </c>
      <c r="E59" s="21"/>
      <c r="F59" s="8">
        <f t="shared" ref="F59:X59" si="10">SUM(F5:F58)</f>
        <v>88606080</v>
      </c>
      <c r="G59" s="8">
        <f t="shared" si="10"/>
        <v>64231546</v>
      </c>
      <c r="H59" s="8">
        <f t="shared" si="10"/>
        <v>152837626</v>
      </c>
      <c r="I59" s="21"/>
      <c r="J59" s="8">
        <f t="shared" si="10"/>
        <v>31047395</v>
      </c>
      <c r="K59" s="8">
        <f t="shared" si="10"/>
        <v>6676926</v>
      </c>
      <c r="L59" s="8">
        <f t="shared" si="10"/>
        <v>37724321</v>
      </c>
      <c r="M59" s="21"/>
      <c r="N59" s="8">
        <f t="shared" si="10"/>
        <v>31335660</v>
      </c>
      <c r="O59" s="8">
        <f t="shared" si="10"/>
        <v>13434082</v>
      </c>
      <c r="P59" s="8">
        <f t="shared" si="10"/>
        <v>44769742</v>
      </c>
      <c r="Q59" s="21"/>
      <c r="R59" s="8">
        <f t="shared" si="10"/>
        <v>21708387</v>
      </c>
      <c r="S59" s="8">
        <f t="shared" si="10"/>
        <v>15915407</v>
      </c>
      <c r="T59" s="8">
        <f t="shared" si="10"/>
        <v>37623794</v>
      </c>
      <c r="U59" s="21"/>
      <c r="V59" s="8">
        <f t="shared" si="10"/>
        <v>56492375</v>
      </c>
      <c r="W59" s="8">
        <f t="shared" si="10"/>
        <v>149561</v>
      </c>
      <c r="X59" s="8">
        <f t="shared" si="10"/>
        <v>56641936</v>
      </c>
      <c r="Y59" s="21"/>
      <c r="Z59" s="8">
        <f>SUM(Z6:Z58)</f>
        <v>836130560</v>
      </c>
    </row>
    <row r="60" spans="1:26" ht="15" thickTop="1" x14ac:dyDescent="0.3">
      <c r="A60" s="18"/>
      <c r="B60" s="9"/>
      <c r="C60" s="9"/>
      <c r="F60" s="9"/>
      <c r="G60" s="9"/>
      <c r="J60" s="9"/>
      <c r="K60" s="9"/>
      <c r="N60" s="9"/>
      <c r="O60" s="9"/>
      <c r="R60" s="9"/>
      <c r="S60" s="9"/>
      <c r="V60" s="9"/>
      <c r="W60" s="9"/>
    </row>
    <row r="61" spans="1:26" x14ac:dyDescent="0.3">
      <c r="A61" s="10"/>
      <c r="B61" s="10"/>
      <c r="C61" s="10"/>
      <c r="F61" s="10"/>
      <c r="G61" s="10"/>
      <c r="J61" s="10"/>
      <c r="K61" s="10"/>
      <c r="N61" s="10"/>
      <c r="O61" s="10"/>
      <c r="R61" s="10"/>
      <c r="S61" s="10"/>
      <c r="V61" s="10"/>
      <c r="W61" s="10"/>
    </row>
    <row r="62" spans="1:26" x14ac:dyDescent="0.3">
      <c r="A62" s="10" t="s">
        <v>45</v>
      </c>
      <c r="B62" s="10"/>
      <c r="C62" s="10"/>
      <c r="F62" s="10"/>
      <c r="G62" s="10"/>
      <c r="J62" s="10"/>
      <c r="K62" s="10"/>
      <c r="N62" s="10"/>
      <c r="O62" s="10"/>
      <c r="R62" s="10"/>
      <c r="S62" s="10"/>
      <c r="V62" s="10"/>
      <c r="W62" s="10"/>
    </row>
    <row r="63" spans="1:26" x14ac:dyDescent="0.3">
      <c r="A63" s="10" t="s">
        <v>45</v>
      </c>
      <c r="B63" s="10"/>
      <c r="C63" s="10"/>
      <c r="F63" s="10"/>
      <c r="G63" s="10"/>
      <c r="J63" s="10"/>
      <c r="K63" s="10"/>
      <c r="N63" s="10"/>
      <c r="O63" s="10"/>
      <c r="R63" s="10"/>
      <c r="S63" s="10"/>
      <c r="V63" s="10"/>
      <c r="W63" s="10"/>
    </row>
    <row r="64" spans="1:26" x14ac:dyDescent="0.3">
      <c r="A64" s="11" t="s">
        <v>45</v>
      </c>
      <c r="B64" s="11"/>
      <c r="C64" s="11"/>
      <c r="F64" s="11"/>
      <c r="G64" s="11"/>
      <c r="J64" s="11"/>
      <c r="K64" s="11"/>
      <c r="N64" s="11"/>
      <c r="O64" s="11"/>
      <c r="R64" s="11"/>
      <c r="S64" s="11"/>
      <c r="V64" s="11"/>
      <c r="W64" s="11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</sheetData>
  <pageMargins left="0.7" right="0.7" top="0.75" bottom="0.75" header="0.3" footer="0.3"/>
  <pageSetup scale="45" orientation="landscape" r:id="rId1"/>
  <headerFooter>
    <oddFooter>&amp;CPage &amp;P of &amp;N</oddFoot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Danner, Alenita S (EED)</dc:creator>
  <cp:lastModifiedBy>Teshner, Heidi A (EED)</cp:lastModifiedBy>
  <cp:lastPrinted>2021-03-09T19:40:34Z</cp:lastPrinted>
  <dcterms:created xsi:type="dcterms:W3CDTF">2021-03-09T01:34:09Z</dcterms:created>
  <dcterms:modified xsi:type="dcterms:W3CDTF">2021-03-15T23:16:12Z</dcterms:modified>
</cp:coreProperties>
</file>