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12"/>
  <workbookPr autoCompressPictures="0" defaultThemeVersion="124226"/>
  <mc:AlternateContent xmlns:mc="http://schemas.openxmlformats.org/markup-compatibility/2006">
    <mc:Choice Requires="x15">
      <x15ac:absPath xmlns:x15ac="http://schemas.microsoft.com/office/spreadsheetml/2010/11/ac" url="/Users/Marla G/Desktop/"/>
    </mc:Choice>
  </mc:AlternateContent>
  <xr:revisionPtr revIDLastSave="0" documentId="13_ncr:1_{77F6C71B-7730-3645-972D-25463B2169BD}" xr6:coauthVersionLast="46" xr6:coauthVersionMax="46" xr10:uidLastSave="{00000000-0000-0000-0000-000000000000}"/>
  <bookViews>
    <workbookView xWindow="0" yWindow="500" windowWidth="25600" windowHeight="13180" tabRatio="797" xr2:uid="{00000000-000D-0000-FFFF-FFFF00000000}"/>
  </bookViews>
  <sheets>
    <sheet name="Fiscal Note Form - Two Page" sheetId="10" r:id="rId1"/>
    <sheet name="Fiscal Note Form - Three Page" sheetId="13" r:id="rId2"/>
    <sheet name="Fiscal Note Form - Four Page" sheetId="15" r:id="rId3"/>
    <sheet name="Fund Code by Number" sheetId="5" r:id="rId4"/>
    <sheet name="Fund Code by Name" sheetId="12" r:id="rId5"/>
    <sheet name="OMB Component Lookup" sheetId="9" r:id="rId6"/>
  </sheets>
  <definedNames>
    <definedName name="Import1" localSheetId="2">#REF!</definedName>
    <definedName name="Import1" localSheetId="1">#REF!</definedName>
    <definedName name="Import1">#REF!</definedName>
    <definedName name="Import2" localSheetId="4">'Fund Code by Name'!$A$1:$C$159</definedName>
    <definedName name="Import2" localSheetId="5">'OMB Component Lookup'!$A$1:$C$222</definedName>
    <definedName name="Import2">'Fund Code by Number'!$A$1:$C$160</definedName>
    <definedName name="Kelly" localSheetId="2">#REF!</definedName>
    <definedName name="Kelly">#REF!</definedName>
    <definedName name="kelly2">#REF!</definedName>
    <definedName name="_xlnm.Print_Area" localSheetId="2">'Fiscal Note Form - Four Page'!$A$1:$J$119</definedName>
    <definedName name="_xlnm.Print_Area" localSheetId="1">'Fiscal Note Form - Three Page'!$A$1:$J$102</definedName>
    <definedName name="_xlnm.Print_Area" localSheetId="0">'Fiscal Note Form - Two Page'!$A$1:$J$87</definedName>
    <definedName name="_xlnm.Print_Titles" localSheetId="4">'Fund Code by Name'!$1:$1</definedName>
    <definedName name="_xlnm.Print_Titles" localSheetId="3">'Fund Code by Number'!$1:$1</definedName>
    <definedName name="_xlnm.Print_Titles" localSheetId="5">'OMB Component Lookup'!$1:$1</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18" i="10" l="1"/>
  <c r="I18" i="10"/>
  <c r="H18" i="10"/>
  <c r="G18" i="10"/>
  <c r="H20" i="10" l="1"/>
  <c r="J20" i="10"/>
  <c r="F18" i="10"/>
  <c r="F19" i="10"/>
  <c r="G19" i="10" s="1"/>
  <c r="I19" i="10" s="1"/>
  <c r="G20" i="10"/>
  <c r="I20" i="10" s="1"/>
  <c r="H19" i="10"/>
  <c r="J19" i="10" s="1"/>
  <c r="B33" i="13"/>
  <c r="B32" i="13"/>
  <c r="B32" i="10"/>
  <c r="B33" i="10"/>
  <c r="B30" i="13"/>
  <c r="B29" i="13"/>
  <c r="B28" i="13"/>
  <c r="B30" i="10"/>
  <c r="B29" i="10"/>
  <c r="B28" i="10"/>
  <c r="B31" i="15"/>
  <c r="B32" i="15"/>
  <c r="B33" i="15"/>
  <c r="B42" i="15"/>
  <c r="B43" i="15"/>
  <c r="B43" i="13"/>
  <c r="B42" i="13"/>
  <c r="B31" i="13"/>
  <c r="B43" i="10"/>
  <c r="B42" i="10"/>
  <c r="B31" i="10"/>
  <c r="A102" i="13"/>
  <c r="A85" i="13"/>
  <c r="A85" i="10"/>
  <c r="H106" i="15"/>
  <c r="A102" i="15"/>
  <c r="H89" i="15"/>
  <c r="A85" i="15"/>
  <c r="A119" i="15"/>
  <c r="H72" i="15"/>
  <c r="J44" i="15"/>
  <c r="I44" i="15"/>
  <c r="H44" i="15"/>
  <c r="G44" i="15"/>
  <c r="F44" i="15"/>
  <c r="E44" i="15"/>
  <c r="D44" i="15"/>
  <c r="J34" i="15"/>
  <c r="I34" i="15"/>
  <c r="H34" i="15"/>
  <c r="G34" i="15"/>
  <c r="F34" i="15"/>
  <c r="E34" i="15"/>
  <c r="D34" i="15"/>
  <c r="J25" i="15"/>
  <c r="I25" i="15"/>
  <c r="I35" i="15"/>
  <c r="H25" i="15"/>
  <c r="H35" i="15"/>
  <c r="G25" i="15"/>
  <c r="G35" i="15" s="1"/>
  <c r="F25" i="15"/>
  <c r="F35" i="15"/>
  <c r="E25" i="15"/>
  <c r="E35" i="15"/>
  <c r="D25" i="15"/>
  <c r="H89" i="13"/>
  <c r="H72" i="13"/>
  <c r="J44" i="13"/>
  <c r="I44" i="13"/>
  <c r="H44" i="13"/>
  <c r="G44" i="13"/>
  <c r="F44" i="13"/>
  <c r="E44" i="13"/>
  <c r="D44" i="13"/>
  <c r="J34" i="13"/>
  <c r="I34" i="13"/>
  <c r="I25" i="13"/>
  <c r="I35" i="13"/>
  <c r="H34" i="13"/>
  <c r="H25" i="13"/>
  <c r="H35" i="13" s="1"/>
  <c r="G34" i="13"/>
  <c r="G25" i="13"/>
  <c r="G35" i="13" s="1"/>
  <c r="F34" i="13"/>
  <c r="E34" i="13"/>
  <c r="E25" i="13"/>
  <c r="E35" i="13"/>
  <c r="D34" i="13"/>
  <c r="J25" i="13"/>
  <c r="J35" i="13" s="1"/>
  <c r="F25" i="13"/>
  <c r="F35" i="13" s="1"/>
  <c r="D25" i="13"/>
  <c r="D35" i="13" s="1"/>
  <c r="E44" i="10"/>
  <c r="F44" i="10"/>
  <c r="G44" i="10"/>
  <c r="H44" i="10"/>
  <c r="I44" i="10"/>
  <c r="J44" i="10"/>
  <c r="D44" i="10"/>
  <c r="H72" i="10"/>
  <c r="E34" i="10"/>
  <c r="D34" i="10"/>
  <c r="E25" i="10"/>
  <c r="D25" i="10"/>
  <c r="D35" i="15"/>
  <c r="J35" i="15"/>
  <c r="E35" i="10" l="1"/>
  <c r="D35" i="10"/>
  <c r="G25" i="10"/>
  <c r="I25" i="10"/>
  <c r="F25" i="10"/>
  <c r="F30" i="10" l="1"/>
  <c r="F34" i="10" s="1"/>
  <c r="F35" i="10" s="1"/>
  <c r="G30" i="10"/>
  <c r="G34" i="10" s="1"/>
  <c r="G35" i="10" s="1"/>
  <c r="J25" i="10"/>
  <c r="H25" i="10"/>
  <c r="I30" i="10"/>
  <c r="I34" i="10" s="1"/>
  <c r="I35" i="10" s="1"/>
  <c r="J30" i="10" l="1"/>
  <c r="J34" i="10" s="1"/>
  <c r="J35" i="10" s="1"/>
  <c r="H30" i="10"/>
  <c r="H34" i="10" s="1"/>
  <c r="H35" i="10" s="1"/>
</calcChain>
</file>

<file path=xl/sharedStrings.xml><?xml version="1.0" encoding="utf-8"?>
<sst xmlns="http://schemas.openxmlformats.org/spreadsheetml/2006/main" count="917" uniqueCount="415">
  <si>
    <t>FISCAL NOTE</t>
  </si>
  <si>
    <t>STATE OF ALASKA</t>
  </si>
  <si>
    <t>Title</t>
  </si>
  <si>
    <t>Sponsor</t>
  </si>
  <si>
    <t>Requester</t>
  </si>
  <si>
    <t>OMB Component Number</t>
  </si>
  <si>
    <t>Expenditures/Revenues</t>
  </si>
  <si>
    <t>(Thousands of Dollars)</t>
  </si>
  <si>
    <t>Note: Amounts do not include inflation unless otherwise noted below.</t>
  </si>
  <si>
    <t>OPERATING EXPENDITURES</t>
  </si>
  <si>
    <t>Personal Services</t>
  </si>
  <si>
    <t>Travel</t>
  </si>
  <si>
    <t>Miscellaneous</t>
  </si>
  <si>
    <t>TOTAL OPERATING</t>
  </si>
  <si>
    <t>FUND SOURCE</t>
  </si>
  <si>
    <t>POSITIONS</t>
  </si>
  <si>
    <t>Full-time</t>
  </si>
  <si>
    <t>Part-time</t>
  </si>
  <si>
    <t>Temporary</t>
  </si>
  <si>
    <t>Phone</t>
  </si>
  <si>
    <t>Division</t>
  </si>
  <si>
    <t>Date/Time</t>
  </si>
  <si>
    <t>Date</t>
  </si>
  <si>
    <t>BILL NO.</t>
  </si>
  <si>
    <t xml:space="preserve">Fiscal Note Number         </t>
  </si>
  <si>
    <t xml:space="preserve">Bill Version                    </t>
  </si>
  <si>
    <t>Identifier (file name)</t>
  </si>
  <si>
    <t>Dept. Affected</t>
  </si>
  <si>
    <t>Appropriation</t>
  </si>
  <si>
    <t>Allocation</t>
  </si>
  <si>
    <t>Analysis</t>
  </si>
  <si>
    <t>Prepared by</t>
  </si>
  <si>
    <t xml:space="preserve">Approved by </t>
  </si>
  <si>
    <t>Services</t>
  </si>
  <si>
    <t>Capital Outlay</t>
  </si>
  <si>
    <t>Commodities</t>
  </si>
  <si>
    <t xml:space="preserve">   (separate supplemental appropriation required)</t>
  </si>
  <si>
    <t xml:space="preserve">   (separate capital appropriation required)</t>
  </si>
  <si>
    <t>Out-Year Cost Estimates</t>
  </si>
  <si>
    <t>Federal Receipts</t>
  </si>
  <si>
    <t>GF Match</t>
  </si>
  <si>
    <t>GF</t>
  </si>
  <si>
    <t>CHANGE IN REVENUES</t>
  </si>
  <si>
    <t>cost ≠ codes</t>
  </si>
  <si>
    <t>Grants, Benefits</t>
  </si>
  <si>
    <t>FUND_CODE</t>
  </si>
  <si>
    <t>FUND_SHORT_NAME</t>
  </si>
  <si>
    <t>FUND_LONG_NAME</t>
  </si>
  <si>
    <t>Adak Air (Fed)</t>
  </si>
  <si>
    <t>Adak Airport Operations</t>
  </si>
  <si>
    <t>Agric RLF (DGF)</t>
  </si>
  <si>
    <t>Agricultural Revolving Loan Fund</t>
  </si>
  <si>
    <t>Alaska Capital Income Fund</t>
  </si>
  <si>
    <t>Capstone (DGF)</t>
  </si>
  <si>
    <t>Alaska Capstone Avionics Revolving Loan Fund</t>
  </si>
  <si>
    <t>Cln Wtr Fd (Other)</t>
  </si>
  <si>
    <t>Alaska Clean Water Fund</t>
  </si>
  <si>
    <t>ADRF (Other)</t>
  </si>
  <si>
    <t>Alaska Debt Retirement Fund</t>
  </si>
  <si>
    <t>Drk Wtr Fd (Other)</t>
  </si>
  <si>
    <t>Alaska Drinking Water Fund</t>
  </si>
  <si>
    <t>AEA Rcpts (Other)</t>
  </si>
  <si>
    <t>Alaska Energy Authority Corporate Receipts</t>
  </si>
  <si>
    <t>F&amp;GRevBond (Other)</t>
  </si>
  <si>
    <t>Alaska Fish and Game Revenue Bond Redemption Fund</t>
  </si>
  <si>
    <t>AHCC (UGF)</t>
  </si>
  <si>
    <t>Alaska Housing Capital Corporation Receipts</t>
  </si>
  <si>
    <t>AHFC Div (UGF)</t>
  </si>
  <si>
    <t>Alaska Housing Finance Corporation Dividend</t>
  </si>
  <si>
    <t>AHFC Rcpts (Other)</t>
  </si>
  <si>
    <t>Alaska Housing Finance Corporation Receipts</t>
  </si>
  <si>
    <t>AHFC Bonds (Other)</t>
  </si>
  <si>
    <t>Alaska Housing Finance Corporation Statewide Bonds</t>
  </si>
  <si>
    <t>AIDEA Rcpt (Other)</t>
  </si>
  <si>
    <t>Alaska Industrial Development &amp; Export Authority Receipts</t>
  </si>
  <si>
    <t>AIDEA Div (UGF)</t>
  </si>
  <si>
    <t>Alaska Industrial Development and Export Authority Dividend</t>
  </si>
  <si>
    <t>Marine Hwy (DGF)</t>
  </si>
  <si>
    <t>Alaska Marine Highway System Fund</t>
  </si>
  <si>
    <t>AMBB Rcpts (Other)</t>
  </si>
  <si>
    <t>Alaska Municipal Bond Bank Receipts</t>
  </si>
  <si>
    <t>AOGCC Rct (DGF)</t>
  </si>
  <si>
    <t>Alaska Oil &amp; Gas Conservation Commission Receipts</t>
  </si>
  <si>
    <t>Sportfish (Other)</t>
  </si>
  <si>
    <t>Alaska Sport Fishing Enterprise Account</t>
  </si>
  <si>
    <t>ASLC Div (UGF)</t>
  </si>
  <si>
    <t>Alaska Student Loan Corporation Dividend</t>
  </si>
  <si>
    <t>Vets Endow (Other)</t>
  </si>
  <si>
    <t>Alaska Veterans' Memorial Endowment Fund</t>
  </si>
  <si>
    <t>A/D T&amp;P Fd (DGF)</t>
  </si>
  <si>
    <t>Alcohol and Other Drug Abuse Treatment &amp; Prevention Fund</t>
  </si>
  <si>
    <t>Al/Drg RLF (Fed)</t>
  </si>
  <si>
    <t>Alcoholism and Drug Abuse Revolving Loan Fund</t>
  </si>
  <si>
    <t>AMHS Vessel Replacement Fund</t>
  </si>
  <si>
    <t>Anat Fnd (DGF)</t>
  </si>
  <si>
    <t>Anatomical Gift Awareness Fund</t>
  </si>
  <si>
    <t>AIPP Fund (Other)</t>
  </si>
  <si>
    <t>Art in Public Places Fund</t>
  </si>
  <si>
    <t>146(c)code (DGF)</t>
  </si>
  <si>
    <t>AS 37.05.146(c) codes that are not GFPR</t>
  </si>
  <si>
    <t>Berth Fees for the Ocean Ranger Program</t>
  </si>
  <si>
    <t>Boat Registration Fees</t>
  </si>
  <si>
    <t>Bldg Safe (DGF)</t>
  </si>
  <si>
    <t>Building Safety Account</t>
  </si>
  <si>
    <t>Bulk Fuel (DGF)</t>
  </si>
  <si>
    <t>Bulk Fuel Revolving Loan Fund</t>
  </si>
  <si>
    <t>CIP Rcpts (Other)</t>
  </si>
  <si>
    <t>Capital Improvement Project Receipts</t>
  </si>
  <si>
    <t>COP (Other)</t>
  </si>
  <si>
    <t>Certificates of Participation</t>
  </si>
  <si>
    <t>Legal Serv (DGF)</t>
  </si>
  <si>
    <t>Civil Legal Services Fund</t>
  </si>
  <si>
    <t>Clean Air (Other)</t>
  </si>
  <si>
    <t>Clean Air Protection Fund</t>
  </si>
  <si>
    <t>CWF Bond (Other)</t>
  </si>
  <si>
    <t>Clean Water Fund Bond Receipts</t>
  </si>
  <si>
    <t>CFEC Rcpts (DGF)</t>
  </si>
  <si>
    <t>Commercial Fisheries Entry Commission Receipts</t>
  </si>
  <si>
    <t>Cm Fish Ln (DGF)</t>
  </si>
  <si>
    <t>Commercial Fishing Loan Fund</t>
  </si>
  <si>
    <t>Commercial Passenger Vessel Environmental Compliance Fund</t>
  </si>
  <si>
    <t>Constitutional Budget Reserve Fund</t>
  </si>
  <si>
    <t>Crime VCF (Other)</t>
  </si>
  <si>
    <t>Crime Victim Compensation Fund</t>
  </si>
  <si>
    <t>Gamble Tax (UGF)</t>
  </si>
  <si>
    <t>Cruise Ship Gambling Tax</t>
  </si>
  <si>
    <t>CSSD Admin (Fed)</t>
  </si>
  <si>
    <t>CSSD Administrative Cost Reimbursement</t>
  </si>
  <si>
    <t>CSSD Fed (Fed)</t>
  </si>
  <si>
    <t>CSSD Federal Incentive Payments</t>
  </si>
  <si>
    <t>Donat Comm (Fed)</t>
  </si>
  <si>
    <t>Donated Commodity/Handling Fee Account</t>
  </si>
  <si>
    <t>DWF Bond (Other)</t>
  </si>
  <si>
    <t>Drinking Water Fund Bond Receipts</t>
  </si>
  <si>
    <t>Elect Fund (Other)</t>
  </si>
  <si>
    <t>Election Fund</t>
  </si>
  <si>
    <t>Impact Aid (Fed)</t>
  </si>
  <si>
    <t>Federal Impact Aid for K-12 Schools</t>
  </si>
  <si>
    <t>Fed MH (Fed)</t>
  </si>
  <si>
    <t>Federal Mental Health</t>
  </si>
  <si>
    <t>Fed Rcpts (Fed)</t>
  </si>
  <si>
    <t>Stimulus09 (Fed)</t>
  </si>
  <si>
    <t>Federal Stimulus: ARRA 2009</t>
  </si>
  <si>
    <t>Surpl Prop (Fed)</t>
  </si>
  <si>
    <t>Fed Unrstr (Fed)</t>
  </si>
  <si>
    <t>Federal Unrestricted Receipts</t>
  </si>
  <si>
    <t>F&amp;G CFP (DGF)</t>
  </si>
  <si>
    <t>Fish and Game Criminal Fines and Penalties</t>
  </si>
  <si>
    <t>Fish/Game (Other)</t>
  </si>
  <si>
    <t>Fish and Game Fund</t>
  </si>
  <si>
    <t>FishEn RLF (DGF)</t>
  </si>
  <si>
    <t>Fisheries Enhancement Revolving Loan Fund</t>
  </si>
  <si>
    <t>Fish Fund (DGF)</t>
  </si>
  <si>
    <t>Fishermen's Fund</t>
  </si>
  <si>
    <t>FICA Acct (Other)</t>
  </si>
  <si>
    <t>FICA Administration Fund Account</t>
  </si>
  <si>
    <t>GF/MH (UGF)</t>
  </si>
  <si>
    <t>General Fund / Mental Health</t>
  </si>
  <si>
    <t>General Fund Match</t>
  </si>
  <si>
    <t>GF/Prgm (DGF)</t>
  </si>
  <si>
    <t>General Fund/Program Receipts</t>
  </si>
  <si>
    <t>G/O Bonds (Other)</t>
  </si>
  <si>
    <t>General Obligation Bonds</t>
  </si>
  <si>
    <t>GF MisEarn (UGF)</t>
  </si>
  <si>
    <t>GF Miscellaneous Earnings</t>
  </si>
  <si>
    <t>Group Ben (Other)</t>
  </si>
  <si>
    <t>Group Health and Life Benefits Fund</t>
  </si>
  <si>
    <t>HwyCapital (Other)</t>
  </si>
  <si>
    <t>Highways Equipment Working Capital Fund</t>
  </si>
  <si>
    <t>Info Svc (Other)</t>
  </si>
  <si>
    <t>Information Services Fund</t>
  </si>
  <si>
    <t>IA/OIL HAZ (Other)</t>
  </si>
  <si>
    <t>I/A Rcpts (Other)</t>
  </si>
  <si>
    <t>Interagency Receipts</t>
  </si>
  <si>
    <t>IntAptCons (Other)</t>
  </si>
  <si>
    <t>International Airports Construction Fund</t>
  </si>
  <si>
    <t>IntAirport (Other)</t>
  </si>
  <si>
    <t>International Airports Revenue Fund</t>
  </si>
  <si>
    <t>Jud Retire (Other)</t>
  </si>
  <si>
    <t>Judicial Retirement System</t>
  </si>
  <si>
    <t>Master LOC (Other)</t>
  </si>
  <si>
    <t>Master Lease Line of Credit</t>
  </si>
  <si>
    <t>MHT Admin (Other)</t>
  </si>
  <si>
    <t>Mental Health Trust Administration</t>
  </si>
  <si>
    <t>MHTAAR (Other)</t>
  </si>
  <si>
    <t>Mental Health Trust Authority Authorized Receipts</t>
  </si>
  <si>
    <t>Mine Trust (Other)</t>
  </si>
  <si>
    <t>Mine Reclamation Trust Fund</t>
  </si>
  <si>
    <t>Nat Guard (Other)</t>
  </si>
  <si>
    <t>NPR Fund (Fed)</t>
  </si>
  <si>
    <t>National Petroleum Reserve-Alaska Special Revenue Fund</t>
  </si>
  <si>
    <t>NGF Earn (Other)</t>
  </si>
  <si>
    <t>Non-GF Miscellaneous Earnings</t>
  </si>
  <si>
    <t>Oil/Haz Fd (DGF)</t>
  </si>
  <si>
    <t>Oil/Hazardous Release Prevention &amp; Response Fund</t>
  </si>
  <si>
    <t>PFC (Other)</t>
  </si>
  <si>
    <t>Passenger Facility Charges</t>
  </si>
  <si>
    <t>Permanent Fund Dividend Fund</t>
  </si>
  <si>
    <t>Permanent Fund Earnings Reserve Account</t>
  </si>
  <si>
    <t>PF Gross (Other)</t>
  </si>
  <si>
    <t>PCE Endow (DGF)</t>
  </si>
  <si>
    <t>Power Proj (DGF)</t>
  </si>
  <si>
    <t>Power Project Fund</t>
  </si>
  <si>
    <t>PublicBldg (Other)</t>
  </si>
  <si>
    <t>Public Building Fund</t>
  </si>
  <si>
    <t>PERS Trust (Other)</t>
  </si>
  <si>
    <t>Public Employees Retirement Trust Fund</t>
  </si>
  <si>
    <t>Public School Trust Fund</t>
  </si>
  <si>
    <t>Rcpt Svcs (DGF)</t>
  </si>
  <si>
    <t>Receipt Supported Services</t>
  </si>
  <si>
    <t>RCA Rcpts (DGF)</t>
  </si>
  <si>
    <t>Regulatory Commission of Alaska Receipts</t>
  </si>
  <si>
    <t>Ren Energy (DGF)</t>
  </si>
  <si>
    <t>Renewable Energy Grant Fund</t>
  </si>
  <si>
    <t>Rev Bonds (Other)</t>
  </si>
  <si>
    <t>Revenue Bonds</t>
  </si>
  <si>
    <t>Rural Dev (DGF)</t>
  </si>
  <si>
    <t>Rural Development Initiative Fund</t>
  </si>
  <si>
    <t>School Fnd (DGF)</t>
  </si>
  <si>
    <t>School Fund</t>
  </si>
  <si>
    <t>Sec Injury (DGF)</t>
  </si>
  <si>
    <t>Second Injury Fund Reserve Account</t>
  </si>
  <si>
    <t>Shore Fish (DGF)</t>
  </si>
  <si>
    <t>Shore Fisheries Development Lease Program</t>
  </si>
  <si>
    <t>SBED RLF (DGF)</t>
  </si>
  <si>
    <t>Small Business Economic Development Revolving Loan Fund</t>
  </si>
  <si>
    <t>State Land (DGF)</t>
  </si>
  <si>
    <t>State Land Disposal Income Fund</t>
  </si>
  <si>
    <t>STEP (DGF)</t>
  </si>
  <si>
    <t>Stat Desig (Other)</t>
  </si>
  <si>
    <t>Statutory Designated Program Receipts</t>
  </si>
  <si>
    <t>temp code (UGF)</t>
  </si>
  <si>
    <t>temporary code</t>
  </si>
  <si>
    <t>Teach Ret (Other)</t>
  </si>
  <si>
    <t>Teachers Retirement Trust Fund</t>
  </si>
  <si>
    <t>VoTech Ed (DGF)</t>
  </si>
  <si>
    <t>Technical Vocational Education Program Receipts</t>
  </si>
  <si>
    <t>Test Fish (DGF)</t>
  </si>
  <si>
    <t>Test Fisheries Receipts</t>
  </si>
  <si>
    <t>Timber Rcp (DGF)</t>
  </si>
  <si>
    <t>Timber Sale Receipts</t>
  </si>
  <si>
    <t>Tob ED/CES (DGF)</t>
  </si>
  <si>
    <t>Tobacco Use Education and Cessation Fund</t>
  </si>
  <si>
    <t>Trng Bldg (DGF)</t>
  </si>
  <si>
    <t>Training and Building Fund</t>
  </si>
  <si>
    <t>UCR Rcpts (Other)</t>
  </si>
  <si>
    <t>Unified Carrier Registration Receipts</t>
  </si>
  <si>
    <t>UA I/A (Other)</t>
  </si>
  <si>
    <t>University of Alaska Intra-Agency Transfers</t>
  </si>
  <si>
    <t>Univ Rcpt (DGF)</t>
  </si>
  <si>
    <t>University of Alaska Restricted Receipts</t>
  </si>
  <si>
    <t>Gen Fund (UGF)</t>
  </si>
  <si>
    <t>Unrestricted General Fund Receipts</t>
  </si>
  <si>
    <t>VehRntlTax (DGF)</t>
  </si>
  <si>
    <t>Vehicle Rental Tax Receipts</t>
  </si>
  <si>
    <t>WhitTunnel (Other)</t>
  </si>
  <si>
    <t>WCBenGF (DGF)</t>
  </si>
  <si>
    <t>Workers Compensation Benefits Guarantee Fund</t>
  </si>
  <si>
    <t>Wrkrs Safe (DGF)</t>
  </si>
  <si>
    <t>Workers Safety and Compensation Administration Account</t>
  </si>
  <si>
    <t xml:space="preserve">() Publish Date                 </t>
  </si>
  <si>
    <t>OMB Component Lookup</t>
  </si>
  <si>
    <t>ASSOCIATED REGULATIONS</t>
  </si>
  <si>
    <t>If yes, by what date are the regulations to be adopted, amended, or repealed?</t>
  </si>
  <si>
    <t xml:space="preserve">   Discuss details in analysis section.</t>
  </si>
  <si>
    <t>Does the bill direct, or will the bill result in, regulation changes adopted by your agency?</t>
  </si>
  <si>
    <t>CharterRLF (DGF)</t>
  </si>
  <si>
    <t>Commercial Charter Fisheries RLF</t>
  </si>
  <si>
    <t>MariculRLF (DGF)</t>
  </si>
  <si>
    <t>Mariculture RLF</t>
  </si>
  <si>
    <t>CQuota RLF (DGF)</t>
  </si>
  <si>
    <t>Community Quota Entity RLF</t>
  </si>
  <si>
    <t>Alaska Higher Education Investment Fund</t>
  </si>
  <si>
    <t>Micro RLF (DGF)</t>
  </si>
  <si>
    <t>FISCAL NOTE ANALYSIS</t>
  </si>
  <si>
    <t>Page 1 of 2</t>
  </si>
  <si>
    <t>Page 2 of 2</t>
  </si>
  <si>
    <t>In-State Natural Gas Pipeline Fund</t>
  </si>
  <si>
    <t>Agency</t>
  </si>
  <si>
    <t>Vessel Rep (DGF)</t>
  </si>
  <si>
    <t>GOB DSFUND (DGF)</t>
  </si>
  <si>
    <t>AGDC-ISP (Other)</t>
  </si>
  <si>
    <t>CleanAdmin (Other)</t>
  </si>
  <si>
    <t>Alaska Clean Water Administrative Fund</t>
  </si>
  <si>
    <t>DrinkAdmin (Other)</t>
  </si>
  <si>
    <t>Alaska Drinking Water Administrative Fund</t>
  </si>
  <si>
    <t>ISPF-I/A (Other)</t>
  </si>
  <si>
    <t>In-State Natural Gas Pipeline Fund--Interagency</t>
  </si>
  <si>
    <t>MBB Bonds (Other)</t>
  </si>
  <si>
    <t>Municipal Bond Bank Bonds</t>
  </si>
  <si>
    <t>LicPlates (DGF)</t>
  </si>
  <si>
    <t>Special License Plates Receipts</t>
  </si>
  <si>
    <t>AGDC-LNG (Other)</t>
  </si>
  <si>
    <t>Alaska Liquefied Natural Gas Project Fund</t>
  </si>
  <si>
    <t>AK LNG I/A (Other)</t>
  </si>
  <si>
    <t>Alaska Liquefied Natural Gas Project Fund I/A</t>
  </si>
  <si>
    <t>VocRehab S (DGF)</t>
  </si>
  <si>
    <t>Voc Rehab Small Business Enterprise Revolving Fund (State)</t>
  </si>
  <si>
    <t>VaccAssess (DGF)</t>
  </si>
  <si>
    <t>Vaccine Assessment Account</t>
  </si>
  <si>
    <t>Aviation Fuel Tax Account</t>
  </si>
  <si>
    <t>GF/LNG (UGF)</t>
  </si>
  <si>
    <t>Medicaid Monetary Recoveries</t>
  </si>
  <si>
    <t>MedRecover (DGF)</t>
  </si>
  <si>
    <t>ACHI Fund (DGF)</t>
  </si>
  <si>
    <t>Alaska Comprehensive Health Insurance Fund</t>
  </si>
  <si>
    <t>TOTAL CHANGE IN REVENUES</t>
  </si>
  <si>
    <t>Page 2 of 3</t>
  </si>
  <si>
    <t>Page 3 of 3</t>
  </si>
  <si>
    <t>Page 1 of 3</t>
  </si>
  <si>
    <t>Page 3 of 4</t>
  </si>
  <si>
    <t>Page 4 of 4</t>
  </si>
  <si>
    <t>Page 2 of 4</t>
  </si>
  <si>
    <t>Page 1 of 4</t>
  </si>
  <si>
    <t>PF ERA (UGF)</t>
  </si>
  <si>
    <t>PFD Fund (Other)</t>
  </si>
  <si>
    <t>Real Est (DGF)</t>
  </si>
  <si>
    <t>Real Estate Recovery Fund</t>
  </si>
  <si>
    <t>AAC Fund (Other)</t>
  </si>
  <si>
    <t>Alaska Aerospace Corporation Fund</t>
  </si>
  <si>
    <t>VocRehab F (Other)</t>
  </si>
  <si>
    <t>Snow Rcpts (DGF)</t>
  </si>
  <si>
    <t>Snow Machine Registration Receipts</t>
  </si>
  <si>
    <t>Contingent (UGF)</t>
  </si>
  <si>
    <t>Contingent Appropriations Temp Code</t>
  </si>
  <si>
    <t>AvFuel Tax (Other)</t>
  </si>
  <si>
    <t>AirptRcpts (Other)</t>
  </si>
  <si>
    <t>Rural Airport Receipts</t>
  </si>
  <si>
    <t>RcdvsmFund (DGF)</t>
  </si>
  <si>
    <t>Recidivism Reduction Fund</t>
  </si>
  <si>
    <t>Voc Rehab Small Business Enterprise Revolving Fund (Federal)</t>
  </si>
  <si>
    <t>Why this fiscal note differs from previous version/comments (if initial version, please note as such)</t>
  </si>
  <si>
    <t>(Supplemental/Capital/New Fund- discuss reasons and fund source(s) in analysis section)</t>
  </si>
  <si>
    <t>STA Bonds (Other)</t>
  </si>
  <si>
    <t>Bonds subject to appropriation</t>
  </si>
  <si>
    <t>MET Fund (DGF)</t>
  </si>
  <si>
    <t>Marijuana Education and Treatment Fund</t>
  </si>
  <si>
    <t>PFD Raffle (Other)</t>
  </si>
  <si>
    <t>Dividend Raffle Fund</t>
  </si>
  <si>
    <t>Ed Endow (Other)</t>
  </si>
  <si>
    <t>Education Endowment Fund</t>
  </si>
  <si>
    <t>AMHS UGF (UGF)</t>
  </si>
  <si>
    <t>UGF Deposits to the AMHS Fund</t>
  </si>
  <si>
    <t>CIF UGF (UGF)</t>
  </si>
  <si>
    <t>UGF Deposits to the CIF</t>
  </si>
  <si>
    <t>FY2022</t>
  </si>
  <si>
    <t>FY2023</t>
  </si>
  <si>
    <t>FY2024</t>
  </si>
  <si>
    <t>FY2025</t>
  </si>
  <si>
    <t>Does the bill create or modify a fund or account?</t>
  </si>
  <si>
    <t>FY2026</t>
  </si>
  <si>
    <t>CBR Fund (UGF)</t>
  </si>
  <si>
    <t>GF/Match (UGF)</t>
  </si>
  <si>
    <t>EVOS Civil (Other)</t>
  </si>
  <si>
    <t>Exxon Valdez Oil Spill Trust--Civil</t>
  </si>
  <si>
    <t>Surplus Federal Property Revolving Fund</t>
  </si>
  <si>
    <t>National Guard &amp; Naval Militia Retirement System</t>
  </si>
  <si>
    <t>Employment Assistance and Training Program Account</t>
  </si>
  <si>
    <t>Interagency/Oil &amp; Hazardous Waste</t>
  </si>
  <si>
    <t>Pub School (Other)</t>
  </si>
  <si>
    <t>Permanent Fund Corporation Gross Receipts</t>
  </si>
  <si>
    <t>ASLC Rcpts (Other)</t>
  </si>
  <si>
    <t>Alaska Student Loan Corporation Receipts</t>
  </si>
  <si>
    <t>Vessel Com (Other)</t>
  </si>
  <si>
    <t>Power Cost Equalization Endowment Fund Earnings</t>
  </si>
  <si>
    <t>Rest Just (Other)</t>
  </si>
  <si>
    <t>Restorative Justice Account</t>
  </si>
  <si>
    <t>General Obligation Bond Debt Service Fund</t>
  </si>
  <si>
    <t>AK Cap Fnd (DGF)</t>
  </si>
  <si>
    <t>Ocn Ranger (Other)</t>
  </si>
  <si>
    <t>CVP Tax (Other)</t>
  </si>
  <si>
    <t>Commercial Vessel Passenger Excise Tax</t>
  </si>
  <si>
    <t>Whittier Tunnel Toll Receipts</t>
  </si>
  <si>
    <t>Boat Rcpts (DGF)</t>
  </si>
  <si>
    <t>REAA Fund (Other)</t>
  </si>
  <si>
    <t>REAA and Small Municipal School District School Fund</t>
  </si>
  <si>
    <t>High Ed (DGF)</t>
  </si>
  <si>
    <t>Alaska Microloan RLF</t>
  </si>
  <si>
    <t>General Fund / Liquified Natural Gas</t>
  </si>
  <si>
    <t>SBR Fund (UGF)</t>
  </si>
  <si>
    <t>Statutory Budget Reserve Fund</t>
  </si>
  <si>
    <t>AirPrt IA (Other)</t>
  </si>
  <si>
    <t>Rural Airport Lease I/A</t>
  </si>
  <si>
    <t>Motor Fuel (DGF)</t>
  </si>
  <si>
    <t>Motor Fuel Tax Receipts</t>
  </si>
  <si>
    <t>Shared Tax (DGF)</t>
  </si>
  <si>
    <t>Shared Taxes</t>
  </si>
  <si>
    <t>Non-UGF (Other)</t>
  </si>
  <si>
    <t>Non-UGF Revenue (Fiscal Notes)</t>
  </si>
  <si>
    <t>DGF Temp (DGF)</t>
  </si>
  <si>
    <t>DGF Temp Code</t>
  </si>
  <si>
    <t>COVID Fed (Fed)</t>
  </si>
  <si>
    <t>COVID-19 Federal</t>
  </si>
  <si>
    <t>COVID UGF</t>
  </si>
  <si>
    <t>Covid UGF</t>
  </si>
  <si>
    <t>2021  LEGISLATIVE  SESSION</t>
  </si>
  <si>
    <t>FY2022 Appropriation Requested</t>
  </si>
  <si>
    <t>Included in Governor's FY2022 Request</t>
  </si>
  <si>
    <t>FY2027</t>
  </si>
  <si>
    <t xml:space="preserve">Estimated SUPPLEMENTAL (FY2021) operating costs                   </t>
  </si>
  <si>
    <t xml:space="preserve">Estimated CAPITAL (FY2022) costs           </t>
  </si>
  <si>
    <t>2021 LEGISLATIVE  SESSION</t>
  </si>
  <si>
    <t>(Revised 1/13/2021 OMB/LFD)</t>
  </si>
  <si>
    <t>Judiciary</t>
  </si>
  <si>
    <t>Selection and Review of Judges</t>
  </si>
  <si>
    <t>Senator Shower</t>
  </si>
  <si>
    <t>Senate Judiciary Committee</t>
  </si>
  <si>
    <t>SB 14</t>
  </si>
  <si>
    <t xml:space="preserve">Marla Greenstein, Executive Director </t>
  </si>
  <si>
    <t xml:space="preserve">Judicial Conduct Commission </t>
  </si>
  <si>
    <t>N/A</t>
  </si>
  <si>
    <t>907-272-1033</t>
  </si>
  <si>
    <t>SB014CS(JUD)-JUD-CJC-02-25-2021</t>
  </si>
  <si>
    <t>Commission on Judicial Conduct</t>
  </si>
  <si>
    <t xml:space="preserve">Updated note to reflect changes in Senate Judiciary Committee substitute.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</si>
</sst>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
    <numFmt numFmtId="165" formatCode="#,##0.0_);[Red]\(#,##0.0\)"/>
    <numFmt numFmtId="166" formatCode="m/d/yy\ h:mm\ AM/PM"/>
  </numFmts>
  <fonts count="28">
    <font>
      <sz val="10"/>
      <name val="Arial"/>
    </font>
    <font>
      <sz val="10"/>
      <name val="Arial"/>
      <family val="2"/>
    </font>
    <font>
      <u/>
      <sz val="10"/>
      <color indexed="12"/>
      <name val="Arial"/>
      <family val="2"/>
    </font>
    <font>
      <b/>
      <sz val="18"/>
      <name val="Times New Roman"/>
      <family val="1"/>
    </font>
    <font>
      <sz val="18"/>
      <name val="Helv"/>
    </font>
    <font>
      <b/>
      <sz val="11"/>
      <name val="Times New Roman"/>
      <family val="1"/>
    </font>
    <font>
      <sz val="11"/>
      <name val="Times New Roman"/>
      <family val="1"/>
    </font>
    <font>
      <sz val="9"/>
      <name val="Arial"/>
      <family val="2"/>
    </font>
    <font>
      <sz val="11"/>
      <name val="Helv"/>
    </font>
    <font>
      <b/>
      <sz val="9"/>
      <name val="Arial"/>
      <family val="2"/>
    </font>
    <font>
      <sz val="10"/>
      <name val="Arial"/>
      <family val="2"/>
    </font>
    <font>
      <sz val="10"/>
      <name val="Helv"/>
    </font>
    <font>
      <sz val="9"/>
      <name val="Helv"/>
    </font>
    <font>
      <b/>
      <sz val="10"/>
      <name val="Arial"/>
      <family val="2"/>
    </font>
    <font>
      <b/>
      <sz val="9"/>
      <name val="Helv"/>
    </font>
    <font>
      <sz val="9"/>
      <name val="Courier"/>
      <family val="3"/>
    </font>
    <font>
      <sz val="6"/>
      <name val="Arial"/>
      <family val="2"/>
    </font>
    <font>
      <sz val="8"/>
      <name val="Arial"/>
      <family val="2"/>
    </font>
    <font>
      <b/>
      <sz val="8"/>
      <name val="Arial"/>
      <family val="2"/>
    </font>
    <font>
      <sz val="8"/>
      <name val="Helv"/>
    </font>
    <font>
      <sz val="11"/>
      <name val="Arial"/>
      <family val="2"/>
    </font>
    <font>
      <b/>
      <sz val="11"/>
      <name val="Arial"/>
      <family val="2"/>
    </font>
    <font>
      <i/>
      <sz val="9"/>
      <name val="Arial"/>
      <family val="2"/>
    </font>
    <font>
      <b/>
      <sz val="8"/>
      <color indexed="10"/>
      <name val="Arial"/>
      <family val="2"/>
    </font>
    <font>
      <sz val="9"/>
      <color indexed="9"/>
      <name val="Arial"/>
      <family val="2"/>
    </font>
    <font>
      <b/>
      <sz val="16"/>
      <name val="Arial"/>
      <family val="2"/>
    </font>
    <font>
      <sz val="16"/>
      <name val="Arial"/>
      <family val="2"/>
    </font>
    <font>
      <sz val="13.5"/>
      <name val="Arial"/>
      <family val="2"/>
    </font>
  </fonts>
  <fills count="4">
    <fill>
      <patternFill patternType="none"/>
    </fill>
    <fill>
      <patternFill patternType="gray125"/>
    </fill>
    <fill>
      <patternFill patternType="solid">
        <fgColor indexed="15"/>
        <bgColor indexed="64"/>
      </patternFill>
    </fill>
    <fill>
      <patternFill patternType="solid">
        <fgColor theme="0"/>
        <bgColor indexed="64"/>
      </patternFill>
    </fill>
  </fills>
  <borders count="21">
    <border>
      <left/>
      <right/>
      <top/>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s>
  <cellStyleXfs count="6">
    <xf numFmtId="0" fontId="0" fillId="0" borderId="0"/>
    <xf numFmtId="0" fontId="2" fillId="0" borderId="0" applyNumberFormat="0" applyFill="0" applyBorder="0" applyAlignment="0" applyProtection="0">
      <alignment vertical="top"/>
      <protection locked="0"/>
    </xf>
    <xf numFmtId="0" fontId="1" fillId="0" borderId="0"/>
    <xf numFmtId="0" fontId="10" fillId="0" borderId="0"/>
    <xf numFmtId="0" fontId="10" fillId="0" borderId="0"/>
    <xf numFmtId="0" fontId="10" fillId="0" borderId="0"/>
  </cellStyleXfs>
  <cellXfs count="216">
    <xf numFmtId="0" fontId="0" fillId="0" borderId="0" xfId="0"/>
    <xf numFmtId="1" fontId="7" fillId="2" borderId="1" xfId="0" applyNumberFormat="1" applyFont="1" applyFill="1" applyBorder="1" applyAlignment="1" applyProtection="1">
      <alignment horizontal="left"/>
      <protection locked="0"/>
    </xf>
    <xf numFmtId="1" fontId="7" fillId="2" borderId="1" xfId="0" applyNumberFormat="1" applyFont="1" applyFill="1" applyBorder="1" applyAlignment="1" applyProtection="1">
      <alignment horizontal="center"/>
      <protection locked="0"/>
    </xf>
    <xf numFmtId="0" fontId="7" fillId="2" borderId="2" xfId="0" applyFont="1" applyFill="1" applyBorder="1" applyAlignment="1" applyProtection="1">
      <alignment horizontal="left"/>
      <protection locked="0"/>
    </xf>
    <xf numFmtId="165" fontId="7" fillId="2" borderId="3" xfId="0" applyNumberFormat="1" applyFont="1" applyFill="1" applyBorder="1" applyProtection="1">
      <protection locked="0"/>
    </xf>
    <xf numFmtId="165" fontId="7" fillId="2" borderId="4" xfId="0" applyNumberFormat="1" applyFont="1" applyFill="1" applyBorder="1" applyProtection="1">
      <protection locked="0"/>
    </xf>
    <xf numFmtId="164" fontId="14" fillId="0" borderId="0" xfId="0" applyNumberFormat="1" applyFont="1" applyProtection="1"/>
    <xf numFmtId="164" fontId="7" fillId="0" borderId="0" xfId="0" applyNumberFormat="1" applyFont="1" applyProtection="1"/>
    <xf numFmtId="164" fontId="12" fillId="0" borderId="0" xfId="0" applyNumberFormat="1" applyFont="1" applyProtection="1"/>
    <xf numFmtId="165" fontId="7" fillId="2" borderId="5" xfId="0" applyNumberFormat="1" applyFont="1" applyFill="1" applyBorder="1" applyProtection="1">
      <protection locked="0"/>
    </xf>
    <xf numFmtId="165" fontId="7" fillId="2" borderId="1" xfId="0" applyNumberFormat="1" applyFont="1" applyFill="1" applyBorder="1" applyAlignment="1" applyProtection="1">
      <alignment horizontal="center" vertical="top"/>
      <protection locked="0"/>
    </xf>
    <xf numFmtId="164" fontId="15" fillId="0" borderId="0" xfId="0" applyNumberFormat="1" applyFont="1" applyBorder="1" applyProtection="1"/>
    <xf numFmtId="164" fontId="12" fillId="0" borderId="0" xfId="0" applyNumberFormat="1" applyFont="1" applyBorder="1" applyProtection="1"/>
    <xf numFmtId="164" fontId="7" fillId="0" borderId="0" xfId="0" applyNumberFormat="1" applyFont="1" applyBorder="1" applyProtection="1"/>
    <xf numFmtId="164" fontId="7" fillId="0" borderId="0" xfId="0" applyNumberFormat="1" applyFont="1" applyAlignment="1" applyProtection="1">
      <alignment horizontal="right"/>
    </xf>
    <xf numFmtId="0" fontId="7" fillId="2" borderId="2" xfId="0" applyFont="1" applyFill="1" applyBorder="1" applyAlignment="1" applyProtection="1">
      <protection locked="0"/>
    </xf>
    <xf numFmtId="0" fontId="7" fillId="2" borderId="1" xfId="0" applyFont="1" applyFill="1" applyBorder="1" applyAlignment="1" applyProtection="1">
      <protection locked="0"/>
    </xf>
    <xf numFmtId="0" fontId="7" fillId="0" borderId="0" xfId="0" applyNumberFormat="1" applyFont="1" applyFill="1" applyBorder="1" applyAlignment="1" applyProtection="1">
      <alignment horizontal="left"/>
      <protection locked="0"/>
    </xf>
    <xf numFmtId="165" fontId="7" fillId="0" borderId="0" xfId="0" applyNumberFormat="1" applyFont="1" applyFill="1" applyBorder="1" applyAlignment="1" applyProtection="1">
      <alignment horizontal="center" vertical="top"/>
      <protection locked="0"/>
    </xf>
    <xf numFmtId="1" fontId="7" fillId="0" borderId="1" xfId="0" applyNumberFormat="1" applyFont="1" applyFill="1" applyBorder="1" applyAlignment="1" applyProtection="1">
      <alignment horizontal="left"/>
      <protection locked="0"/>
    </xf>
    <xf numFmtId="165" fontId="9" fillId="0" borderId="3" xfId="0" applyNumberFormat="1" applyFont="1" applyFill="1" applyBorder="1" applyProtection="1"/>
    <xf numFmtId="164" fontId="7" fillId="0" borderId="6" xfId="0" applyNumberFormat="1" applyFont="1" applyBorder="1" applyProtection="1"/>
    <xf numFmtId="164" fontId="7" fillId="0" borderId="7" xfId="0" applyNumberFormat="1" applyFont="1" applyBorder="1" applyProtection="1"/>
    <xf numFmtId="165" fontId="23" fillId="0" borderId="0" xfId="0" applyNumberFormat="1" applyFont="1" applyBorder="1" applyAlignment="1" applyProtection="1">
      <alignment horizontal="right"/>
    </xf>
    <xf numFmtId="0" fontId="25" fillId="0" borderId="0" xfId="3" applyFont="1" applyAlignment="1">
      <alignment horizontal="center" vertical="top"/>
    </xf>
    <xf numFmtId="0" fontId="25" fillId="0" borderId="0" xfId="3" applyFont="1" applyAlignment="1">
      <alignment vertical="top"/>
    </xf>
    <xf numFmtId="0" fontId="26" fillId="0" borderId="0" xfId="3" applyFont="1" applyAlignment="1">
      <alignment horizontal="center"/>
    </xf>
    <xf numFmtId="0" fontId="26" fillId="0" borderId="0" xfId="3" applyFont="1"/>
    <xf numFmtId="0" fontId="26" fillId="0" borderId="0" xfId="3" applyFont="1" applyAlignment="1">
      <alignment horizontal="left"/>
    </xf>
    <xf numFmtId="0" fontId="4" fillId="0" borderId="0" xfId="0" applyFont="1" applyProtection="1"/>
    <xf numFmtId="0" fontId="0" fillId="0" borderId="0" xfId="0" applyProtection="1"/>
    <xf numFmtId="0" fontId="5" fillId="0" borderId="0" xfId="0" applyFont="1" applyAlignment="1" applyProtection="1">
      <alignment horizontal="left"/>
    </xf>
    <xf numFmtId="0" fontId="24" fillId="0" borderId="0" xfId="0" applyFont="1" applyProtection="1"/>
    <xf numFmtId="0" fontId="5" fillId="0" borderId="0" xfId="0" applyFont="1" applyProtection="1"/>
    <xf numFmtId="0" fontId="6" fillId="0" borderId="0" xfId="0" applyFont="1" applyProtection="1"/>
    <xf numFmtId="0" fontId="7" fillId="0" borderId="0" xfId="0" applyFont="1" applyAlignment="1" applyProtection="1">
      <alignment horizontal="left"/>
    </xf>
    <xf numFmtId="0" fontId="8" fillId="0" borderId="0" xfId="0" applyFont="1" applyProtection="1"/>
    <xf numFmtId="0" fontId="7" fillId="0" borderId="0" xfId="0" applyFont="1" applyAlignment="1" applyProtection="1"/>
    <xf numFmtId="0" fontId="7" fillId="0" borderId="0" xfId="0" applyFont="1" applyAlignment="1" applyProtection="1">
      <alignment horizontal="right"/>
    </xf>
    <xf numFmtId="1" fontId="7" fillId="0" borderId="1" xfId="0" applyNumberFormat="1" applyFont="1" applyFill="1" applyBorder="1" applyAlignment="1" applyProtection="1">
      <alignment horizontal="left"/>
    </xf>
    <xf numFmtId="0" fontId="10" fillId="0" borderId="0" xfId="0" applyFont="1" applyProtection="1"/>
    <xf numFmtId="0" fontId="11" fillId="0" borderId="0" xfId="0" applyFont="1" applyProtection="1"/>
    <xf numFmtId="0" fontId="10" fillId="0" borderId="0" xfId="0" applyFont="1" applyBorder="1" applyProtection="1"/>
    <xf numFmtId="0" fontId="7" fillId="0" borderId="0" xfId="0" applyFont="1" applyBorder="1" applyProtection="1"/>
    <xf numFmtId="0" fontId="7" fillId="0" borderId="1" xfId="0" applyFont="1" applyBorder="1" applyProtection="1"/>
    <xf numFmtId="0" fontId="12" fillId="0" borderId="0" xfId="0" applyFont="1" applyProtection="1"/>
    <xf numFmtId="0" fontId="12" fillId="0" borderId="0" xfId="0" applyFont="1" applyAlignment="1" applyProtection="1"/>
    <xf numFmtId="0" fontId="7" fillId="0" borderId="0" xfId="0" applyFont="1" applyProtection="1"/>
    <xf numFmtId="0" fontId="7" fillId="0" borderId="6" xfId="0" applyFont="1" applyBorder="1" applyAlignment="1" applyProtection="1">
      <alignment horizontal="left"/>
    </xf>
    <xf numFmtId="0" fontId="7" fillId="0" borderId="8" xfId="0" applyFont="1" applyBorder="1" applyAlignment="1" applyProtection="1">
      <alignment horizontal="left"/>
    </xf>
    <xf numFmtId="0" fontId="7" fillId="0" borderId="9" xfId="0" applyFont="1" applyBorder="1" applyAlignment="1" applyProtection="1">
      <alignment horizontal="left"/>
    </xf>
    <xf numFmtId="165" fontId="7" fillId="0" borderId="10" xfId="0" applyNumberFormat="1" applyFont="1" applyFill="1" applyBorder="1" applyAlignment="1" applyProtection="1">
      <alignment horizontal="center" wrapText="1"/>
    </xf>
    <xf numFmtId="0" fontId="7" fillId="0" borderId="10" xfId="0" applyFont="1" applyFill="1" applyBorder="1" applyAlignment="1" applyProtection="1">
      <alignment horizontal="center" wrapText="1"/>
    </xf>
    <xf numFmtId="0" fontId="9" fillId="0" borderId="3" xfId="0" applyFont="1" applyBorder="1" applyAlignment="1" applyProtection="1">
      <alignment horizontal="center"/>
    </xf>
    <xf numFmtId="0" fontId="7" fillId="0" borderId="11" xfId="0" applyFont="1" applyBorder="1" applyAlignment="1" applyProtection="1">
      <alignment horizontal="left"/>
    </xf>
    <xf numFmtId="0" fontId="7" fillId="0" borderId="7" xfId="0" applyFont="1" applyBorder="1" applyAlignment="1" applyProtection="1">
      <alignment horizontal="left"/>
    </xf>
    <xf numFmtId="0" fontId="7" fillId="0" borderId="12" xfId="0" applyFont="1" applyBorder="1" applyAlignment="1" applyProtection="1">
      <alignment horizontal="left"/>
    </xf>
    <xf numFmtId="0" fontId="7" fillId="0" borderId="0" xfId="0" applyFont="1" applyBorder="1" applyAlignment="1" applyProtection="1">
      <alignment horizontal="left"/>
    </xf>
    <xf numFmtId="0" fontId="7" fillId="0" borderId="13" xfId="0" applyFont="1" applyBorder="1" applyAlignment="1" applyProtection="1">
      <alignment horizontal="left"/>
    </xf>
    <xf numFmtId="0" fontId="7" fillId="0" borderId="3" xfId="0" applyFont="1" applyBorder="1" applyAlignment="1" applyProtection="1">
      <alignment horizontal="left"/>
    </xf>
    <xf numFmtId="0" fontId="7" fillId="0" borderId="1" xfId="0" applyFont="1" applyBorder="1" applyAlignment="1" applyProtection="1">
      <alignment horizontal="left"/>
    </xf>
    <xf numFmtId="0" fontId="14" fillId="0" borderId="0" xfId="0" applyFont="1" applyProtection="1"/>
    <xf numFmtId="0" fontId="7" fillId="0" borderId="12" xfId="0" applyFont="1" applyFill="1" applyBorder="1" applyAlignment="1" applyProtection="1">
      <alignment horizontal="left"/>
    </xf>
    <xf numFmtId="0" fontId="7" fillId="0" borderId="13" xfId="0" applyFont="1" applyFill="1" applyBorder="1" applyAlignment="1" applyProtection="1">
      <alignment horizontal="left"/>
    </xf>
    <xf numFmtId="0" fontId="7" fillId="0" borderId="14" xfId="0" applyFont="1" applyFill="1" applyBorder="1" applyAlignment="1" applyProtection="1">
      <alignment horizontal="left" vertical="top"/>
    </xf>
    <xf numFmtId="0" fontId="9" fillId="0" borderId="0" xfId="0" applyFont="1" applyBorder="1" applyAlignment="1" applyProtection="1">
      <alignment horizontal="left"/>
    </xf>
    <xf numFmtId="0" fontId="9" fillId="0" borderId="0" xfId="0" applyFont="1" applyBorder="1" applyProtection="1"/>
    <xf numFmtId="0" fontId="9" fillId="0" borderId="11" xfId="0" applyFont="1" applyBorder="1" applyAlignment="1" applyProtection="1">
      <alignment horizontal="left"/>
    </xf>
    <xf numFmtId="0" fontId="9" fillId="0" borderId="6" xfId="0" applyFont="1" applyBorder="1" applyAlignment="1" applyProtection="1">
      <alignment horizontal="left"/>
    </xf>
    <xf numFmtId="0" fontId="7" fillId="0" borderId="6" xfId="0" applyFont="1" applyBorder="1" applyProtection="1"/>
    <xf numFmtId="0" fontId="7" fillId="0" borderId="7" xfId="0" applyFont="1" applyBorder="1" applyProtection="1"/>
    <xf numFmtId="1" fontId="9" fillId="0" borderId="13" xfId="0" applyNumberFormat="1" applyFont="1" applyBorder="1" applyAlignment="1" applyProtection="1">
      <alignment horizontal="center"/>
    </xf>
    <xf numFmtId="0" fontId="7" fillId="0" borderId="14" xfId="0" applyFont="1" applyBorder="1" applyProtection="1"/>
    <xf numFmtId="165" fontId="7" fillId="0" borderId="0" xfId="0" applyNumberFormat="1" applyFont="1" applyFill="1" applyBorder="1" applyProtection="1"/>
    <xf numFmtId="1" fontId="7" fillId="0" borderId="0" xfId="0" applyNumberFormat="1" applyFont="1" applyFill="1" applyBorder="1" applyProtection="1"/>
    <xf numFmtId="0" fontId="9" fillId="0" borderId="0" xfId="0" applyFont="1" applyAlignment="1" applyProtection="1">
      <alignment vertical="top"/>
    </xf>
    <xf numFmtId="0" fontId="22" fillId="0" borderId="0" xfId="0" applyFont="1" applyProtection="1"/>
    <xf numFmtId="0" fontId="22" fillId="0" borderId="0" xfId="0" applyFont="1" applyAlignment="1" applyProtection="1">
      <alignment horizontal="left" vertical="top"/>
    </xf>
    <xf numFmtId="0" fontId="9" fillId="0" borderId="0" xfId="0" applyFont="1" applyAlignment="1" applyProtection="1">
      <alignment horizontal="left" vertical="top"/>
    </xf>
    <xf numFmtId="0" fontId="7" fillId="0" borderId="0" xfId="0" applyFont="1" applyAlignment="1" applyProtection="1">
      <alignment horizontal="left" vertical="top"/>
    </xf>
    <xf numFmtId="0" fontId="12" fillId="0" borderId="0" xfId="0" applyFont="1" applyBorder="1" applyProtection="1"/>
    <xf numFmtId="0" fontId="10" fillId="0" borderId="0" xfId="0" applyFont="1" applyAlignment="1" applyProtection="1">
      <alignment horizontal="left"/>
    </xf>
    <xf numFmtId="0" fontId="10" fillId="0" borderId="0" xfId="0" applyFont="1" applyBorder="1" applyAlignment="1" applyProtection="1"/>
    <xf numFmtId="0" fontId="17" fillId="0" borderId="0" xfId="0" applyFont="1" applyProtection="1"/>
    <xf numFmtId="1" fontId="18" fillId="0" borderId="0" xfId="0" applyNumberFormat="1" applyFont="1" applyAlignment="1" applyProtection="1">
      <alignment horizontal="center" vertical="top"/>
    </xf>
    <xf numFmtId="0" fontId="19" fillId="0" borderId="0" xfId="0" applyFont="1" applyProtection="1"/>
    <xf numFmtId="0" fontId="5" fillId="0" borderId="0" xfId="0" applyFont="1" applyAlignment="1" applyProtection="1">
      <alignment horizontal="right"/>
    </xf>
    <xf numFmtId="0" fontId="20" fillId="0" borderId="1" xfId="0" applyNumberFormat="1" applyFont="1" applyBorder="1" applyAlignment="1" applyProtection="1">
      <alignment horizontal="center"/>
    </xf>
    <xf numFmtId="0" fontId="7" fillId="0" borderId="0" xfId="0" applyNumberFormat="1" applyFont="1" applyFill="1" applyBorder="1" applyAlignment="1" applyProtection="1">
      <alignment horizontal="left"/>
    </xf>
    <xf numFmtId="0" fontId="20" fillId="0" borderId="0" xfId="0" applyNumberFormat="1" applyFont="1" applyBorder="1" applyAlignment="1" applyProtection="1">
      <alignment horizontal="center"/>
    </xf>
    <xf numFmtId="1" fontId="7" fillId="0" borderId="1" xfId="0" applyNumberFormat="1" applyFont="1" applyFill="1" applyBorder="1" applyAlignment="1" applyProtection="1"/>
    <xf numFmtId="0" fontId="7" fillId="2" borderId="12" xfId="0" applyFont="1" applyFill="1" applyBorder="1" applyAlignment="1" applyProtection="1">
      <alignment horizontal="left"/>
      <protection locked="0"/>
    </xf>
    <xf numFmtId="0" fontId="7" fillId="2" borderId="3" xfId="0" applyFont="1" applyFill="1" applyBorder="1" applyAlignment="1" applyProtection="1">
      <alignment horizontal="left" vertical="top"/>
      <protection locked="0"/>
    </xf>
    <xf numFmtId="0" fontId="7" fillId="0" borderId="0" xfId="0" applyFont="1" applyAlignment="1" applyProtection="1">
      <protection locked="0"/>
    </xf>
    <xf numFmtId="0" fontId="5" fillId="0" borderId="0" xfId="0" applyFont="1" applyAlignment="1" applyProtection="1">
      <alignment horizontal="left"/>
      <protection locked="0"/>
    </xf>
    <xf numFmtId="0" fontId="6" fillId="0" borderId="0" xfId="0" applyFont="1" applyProtection="1">
      <protection locked="0"/>
    </xf>
    <xf numFmtId="0" fontId="5" fillId="0" borderId="0" xfId="0" applyFont="1" applyAlignment="1" applyProtection="1">
      <alignment horizontal="right"/>
      <protection locked="0"/>
    </xf>
    <xf numFmtId="0" fontId="20" fillId="0" borderId="0" xfId="0" applyNumberFormat="1" applyFont="1" applyBorder="1" applyAlignment="1" applyProtection="1">
      <alignment horizontal="center"/>
      <protection locked="0"/>
    </xf>
    <xf numFmtId="0" fontId="0" fillId="0" borderId="0" xfId="0" applyProtection="1">
      <protection locked="0"/>
    </xf>
    <xf numFmtId="0" fontId="21" fillId="0" borderId="0" xfId="0" applyFont="1" applyProtection="1">
      <protection locked="0"/>
    </xf>
    <xf numFmtId="0" fontId="20" fillId="0" borderId="0" xfId="0" applyFont="1" applyProtection="1">
      <protection locked="0"/>
    </xf>
    <xf numFmtId="0" fontId="17" fillId="0" borderId="0" xfId="0" applyFont="1" applyProtection="1">
      <protection locked="0"/>
    </xf>
    <xf numFmtId="1" fontId="18" fillId="0" borderId="0" xfId="0" applyNumberFormat="1" applyFont="1" applyAlignment="1" applyProtection="1">
      <alignment horizontal="center" vertical="top"/>
      <protection locked="0"/>
    </xf>
    <xf numFmtId="0" fontId="7" fillId="0" borderId="2" xfId="0" applyFont="1" applyBorder="1" applyAlignment="1" applyProtection="1">
      <alignment horizontal="left"/>
      <protection locked="0"/>
    </xf>
    <xf numFmtId="0" fontId="10" fillId="0" borderId="2" xfId="0" applyFont="1" applyBorder="1" applyProtection="1">
      <protection locked="0"/>
    </xf>
    <xf numFmtId="0" fontId="7" fillId="2" borderId="15" xfId="0" applyNumberFormat="1" applyFont="1" applyFill="1" applyBorder="1" applyAlignment="1" applyProtection="1">
      <alignment horizontal="center"/>
      <protection locked="0"/>
    </xf>
    <xf numFmtId="0" fontId="7" fillId="2" borderId="11" xfId="0" applyNumberFormat="1" applyFont="1" applyFill="1" applyBorder="1" applyAlignment="1" applyProtection="1">
      <alignment horizontal="center"/>
      <protection locked="0"/>
    </xf>
    <xf numFmtId="0" fontId="7" fillId="2" borderId="16" xfId="0" applyNumberFormat="1" applyFont="1" applyFill="1" applyBorder="1" applyAlignment="1" applyProtection="1">
      <alignment horizontal="center"/>
      <protection locked="0"/>
    </xf>
    <xf numFmtId="0" fontId="7" fillId="2" borderId="5" xfId="0" applyNumberFormat="1" applyFont="1" applyFill="1" applyBorder="1" applyAlignment="1" applyProtection="1">
      <alignment horizontal="center"/>
      <protection locked="0"/>
    </xf>
    <xf numFmtId="0" fontId="2" fillId="0" borderId="0" xfId="1" applyAlignment="1" applyProtection="1">
      <alignment horizontal="center" vertical="top"/>
    </xf>
    <xf numFmtId="0" fontId="9" fillId="0" borderId="0" xfId="0" applyFont="1" applyFill="1" applyAlignment="1" applyProtection="1">
      <alignment vertical="top"/>
    </xf>
    <xf numFmtId="0" fontId="0" fillId="0" borderId="0" xfId="0" applyFill="1" applyAlignment="1" applyProtection="1"/>
    <xf numFmtId="0" fontId="12" fillId="0" borderId="0" xfId="0" applyFont="1" applyFill="1" applyProtection="1"/>
    <xf numFmtId="0" fontId="22" fillId="0" borderId="0" xfId="0" applyFont="1" applyFill="1" applyProtection="1"/>
    <xf numFmtId="0" fontId="7" fillId="0" borderId="0" xfId="0" applyFont="1" applyFill="1" applyBorder="1" applyProtection="1"/>
    <xf numFmtId="0" fontId="7" fillId="0" borderId="0" xfId="0" applyFont="1" applyFill="1" applyProtection="1"/>
    <xf numFmtId="0" fontId="7" fillId="0" borderId="0" xfId="0" applyFont="1" applyFill="1" applyAlignment="1" applyProtection="1">
      <alignment vertical="top"/>
    </xf>
    <xf numFmtId="0" fontId="7" fillId="0" borderId="0" xfId="0" applyFont="1" applyFill="1" applyAlignment="1" applyProtection="1">
      <alignment horizontal="left" vertical="top"/>
    </xf>
    <xf numFmtId="0" fontId="22" fillId="0" borderId="0" xfId="0" applyFont="1" applyFill="1" applyAlignment="1" applyProtection="1">
      <alignment horizontal="left" vertical="top"/>
    </xf>
    <xf numFmtId="164" fontId="7" fillId="0" borderId="0" xfId="0" applyNumberFormat="1" applyFont="1" applyFill="1" applyProtection="1"/>
    <xf numFmtId="164" fontId="7" fillId="0" borderId="0" xfId="0" applyNumberFormat="1" applyFont="1" applyFill="1" applyBorder="1" applyProtection="1"/>
    <xf numFmtId="14" fontId="7" fillId="2" borderId="1" xfId="0" applyNumberFormat="1" applyFont="1" applyFill="1" applyBorder="1" applyAlignment="1" applyProtection="1">
      <alignment horizontal="center" vertical="top"/>
      <protection locked="0"/>
    </xf>
    <xf numFmtId="0" fontId="7" fillId="2" borderId="1" xfId="0" applyNumberFormat="1" applyFont="1" applyFill="1" applyBorder="1" applyAlignment="1" applyProtection="1">
      <alignment horizontal="center" vertical="top"/>
      <protection locked="0"/>
    </xf>
    <xf numFmtId="165" fontId="9" fillId="0" borderId="5" xfId="0" applyNumberFormat="1" applyFont="1" applyFill="1" applyBorder="1" applyProtection="1"/>
    <xf numFmtId="0" fontId="7" fillId="0" borderId="0" xfId="0" applyFont="1" applyAlignment="1" applyProtection="1">
      <alignment horizontal="center"/>
    </xf>
    <xf numFmtId="0" fontId="10" fillId="0" borderId="0" xfId="0" applyFont="1" applyAlignment="1" applyProtection="1">
      <alignment horizontal="center"/>
    </xf>
    <xf numFmtId="0" fontId="2" fillId="0" borderId="0" xfId="1" applyAlignment="1" applyProtection="1">
      <alignment horizontal="center"/>
    </xf>
    <xf numFmtId="0" fontId="26" fillId="0" borderId="0" xfId="3" applyFont="1"/>
    <xf numFmtId="0" fontId="26" fillId="0" borderId="0" xfId="4" applyFont="1"/>
    <xf numFmtId="165" fontId="7" fillId="2" borderId="3" xfId="0" applyNumberFormat="1" applyFont="1" applyFill="1" applyBorder="1" applyAlignment="1" applyProtection="1">
      <alignment horizontal="right"/>
      <protection locked="0"/>
    </xf>
    <xf numFmtId="165" fontId="7" fillId="2" borderId="5" xfId="0" applyNumberFormat="1" applyFont="1" applyFill="1" applyBorder="1" applyAlignment="1" applyProtection="1">
      <alignment horizontal="right"/>
      <protection locked="0"/>
    </xf>
    <xf numFmtId="0" fontId="5" fillId="0" borderId="0" xfId="0" applyFont="1" applyAlignment="1" applyProtection="1">
      <alignment horizontal="left"/>
    </xf>
    <xf numFmtId="0" fontId="5" fillId="0" borderId="0" xfId="0" applyFont="1" applyAlignment="1" applyProtection="1">
      <alignment horizontal="right"/>
    </xf>
    <xf numFmtId="0" fontId="7" fillId="2" borderId="2" xfId="0" applyFont="1" applyFill="1" applyBorder="1" applyAlignment="1" applyProtection="1">
      <protection locked="0"/>
    </xf>
    <xf numFmtId="0" fontId="9" fillId="0" borderId="0" xfId="0" applyFont="1" applyAlignment="1" applyProtection="1">
      <alignment horizontal="left" vertical="top"/>
    </xf>
    <xf numFmtId="0" fontId="0" fillId="0" borderId="0" xfId="0" applyProtection="1"/>
    <xf numFmtId="1" fontId="7" fillId="2" borderId="1" xfId="0" applyNumberFormat="1" applyFont="1" applyFill="1" applyBorder="1" applyAlignment="1" applyProtection="1">
      <alignment horizontal="left"/>
      <protection locked="0"/>
    </xf>
    <xf numFmtId="0" fontId="7" fillId="0" borderId="6" xfId="0" applyFont="1" applyBorder="1" applyAlignment="1" applyProtection="1">
      <alignment horizontal="left"/>
    </xf>
    <xf numFmtId="0" fontId="7" fillId="0" borderId="12" xfId="0" applyFont="1" applyBorder="1" applyAlignment="1" applyProtection="1">
      <alignment horizontal="left"/>
    </xf>
    <xf numFmtId="0" fontId="7" fillId="0" borderId="0" xfId="0" applyFont="1" applyBorder="1" applyAlignment="1" applyProtection="1">
      <alignment horizontal="left"/>
    </xf>
    <xf numFmtId="0" fontId="7" fillId="0" borderId="13" xfId="0" applyFont="1" applyBorder="1" applyAlignment="1" applyProtection="1">
      <alignment horizontal="left"/>
    </xf>
    <xf numFmtId="0" fontId="7" fillId="0" borderId="11" xfId="0" applyFont="1" applyBorder="1" applyAlignment="1" applyProtection="1">
      <alignment horizontal="left"/>
    </xf>
    <xf numFmtId="0" fontId="7" fillId="0" borderId="7" xfId="0" applyFont="1" applyBorder="1" applyAlignment="1" applyProtection="1">
      <alignment horizontal="left"/>
    </xf>
    <xf numFmtId="0" fontId="7" fillId="0" borderId="3" xfId="0" applyFont="1" applyBorder="1" applyAlignment="1" applyProtection="1">
      <alignment horizontal="left"/>
    </xf>
    <xf numFmtId="0" fontId="7" fillId="0" borderId="1" xfId="0" applyFont="1" applyBorder="1" applyAlignment="1" applyProtection="1">
      <alignment horizontal="left"/>
    </xf>
    <xf numFmtId="164" fontId="7" fillId="0" borderId="2" xfId="0" applyNumberFormat="1" applyFont="1" applyBorder="1" applyProtection="1"/>
    <xf numFmtId="0" fontId="7" fillId="3" borderId="0" xfId="0" applyFont="1" applyFill="1" applyProtection="1"/>
    <xf numFmtId="0" fontId="9" fillId="0" borderId="0" xfId="0" applyFont="1" applyAlignment="1" applyProtection="1">
      <alignment horizontal="left" vertical="top"/>
    </xf>
    <xf numFmtId="164" fontId="7" fillId="3" borderId="6" xfId="0" applyNumberFormat="1" applyFont="1" applyFill="1" applyBorder="1" applyProtection="1"/>
    <xf numFmtId="0" fontId="9" fillId="0" borderId="19" xfId="0" applyFont="1" applyBorder="1" applyAlignment="1" applyProtection="1">
      <alignment horizontal="center"/>
    </xf>
    <xf numFmtId="1" fontId="7" fillId="2" borderId="1" xfId="0" applyNumberFormat="1" applyFont="1" applyFill="1" applyBorder="1" applyAlignment="1" applyProtection="1">
      <alignment horizontal="left"/>
      <protection locked="0"/>
    </xf>
    <xf numFmtId="0" fontId="7" fillId="2" borderId="2" xfId="0" applyFont="1" applyFill="1" applyBorder="1" applyAlignment="1" applyProtection="1">
      <protection locked="0"/>
    </xf>
    <xf numFmtId="0" fontId="7" fillId="2" borderId="3" xfId="0" applyNumberFormat="1" applyFont="1" applyFill="1" applyBorder="1" applyAlignment="1" applyProtection="1">
      <alignment horizontal="center"/>
      <protection locked="0"/>
    </xf>
    <xf numFmtId="0" fontId="0" fillId="0" borderId="0" xfId="0" applyAlignment="1" applyProtection="1"/>
    <xf numFmtId="0" fontId="27" fillId="0" borderId="0" xfId="0" applyFont="1" applyAlignment="1">
      <alignment horizontal="center" wrapText="1"/>
    </xf>
    <xf numFmtId="0" fontId="27" fillId="0" borderId="0" xfId="0" applyFont="1" applyAlignment="1">
      <alignment horizontal="left" wrapText="1"/>
    </xf>
    <xf numFmtId="0" fontId="7" fillId="2" borderId="20" xfId="0" applyFont="1" applyFill="1" applyBorder="1" applyAlignment="1" applyProtection="1">
      <alignment horizontal="left" vertical="top"/>
      <protection locked="0"/>
    </xf>
    <xf numFmtId="0" fontId="9" fillId="0" borderId="15" xfId="0" applyFont="1" applyBorder="1" applyAlignment="1" applyProtection="1">
      <alignment horizontal="center"/>
    </xf>
    <xf numFmtId="1" fontId="7" fillId="2" borderId="1" xfId="0" applyNumberFormat="1" applyFont="1" applyFill="1" applyBorder="1" applyAlignment="1" applyProtection="1">
      <alignment horizontal="left"/>
      <protection locked="0"/>
    </xf>
    <xf numFmtId="0" fontId="7" fillId="2" borderId="2" xfId="0" applyFont="1" applyFill="1" applyBorder="1" applyAlignment="1" applyProtection="1">
      <protection locked="0"/>
    </xf>
    <xf numFmtId="0" fontId="9" fillId="0" borderId="5" xfId="0" applyFont="1" applyBorder="1" applyAlignment="1" applyProtection="1">
      <alignment horizontal="center"/>
    </xf>
    <xf numFmtId="0" fontId="16" fillId="0" borderId="0" xfId="0" applyFont="1" applyAlignment="1" applyProtection="1">
      <alignment horizontal="left"/>
      <protection locked="0"/>
    </xf>
    <xf numFmtId="0" fontId="10" fillId="0" borderId="0" xfId="0" applyFont="1" applyFill="1" applyAlignment="1" applyProtection="1">
      <alignment horizontal="center"/>
      <protection locked="0"/>
    </xf>
    <xf numFmtId="0" fontId="16" fillId="0" borderId="0" xfId="0" applyFont="1" applyAlignment="1" applyProtection="1">
      <alignment horizontal="left"/>
    </xf>
    <xf numFmtId="0" fontId="5" fillId="0" borderId="0" xfId="0" applyFont="1" applyAlignment="1" applyProtection="1">
      <alignment horizontal="left"/>
    </xf>
    <xf numFmtId="0" fontId="5" fillId="0" borderId="0" xfId="0" applyFont="1" applyAlignment="1" applyProtection="1">
      <alignment horizontal="right"/>
    </xf>
    <xf numFmtId="0" fontId="5" fillId="0" borderId="0" xfId="0" applyFont="1" applyAlignment="1" applyProtection="1">
      <alignment horizontal="center"/>
    </xf>
    <xf numFmtId="0" fontId="0" fillId="0" borderId="0" xfId="0" applyAlignment="1"/>
    <xf numFmtId="0" fontId="10" fillId="0" borderId="0" xfId="0" applyFont="1" applyFill="1" applyAlignment="1" applyProtection="1">
      <alignment horizontal="center"/>
    </xf>
    <xf numFmtId="0" fontId="9" fillId="0" borderId="15" xfId="0" applyFont="1" applyBorder="1" applyAlignment="1" applyProtection="1">
      <alignment horizontal="left"/>
    </xf>
    <xf numFmtId="0" fontId="9" fillId="0" borderId="2" xfId="0" applyFont="1" applyBorder="1" applyAlignment="1" applyProtection="1">
      <alignment horizontal="left"/>
    </xf>
    <xf numFmtId="0" fontId="9" fillId="0" borderId="17" xfId="0" applyFont="1" applyBorder="1" applyAlignment="1" applyProtection="1">
      <alignment horizontal="left"/>
    </xf>
    <xf numFmtId="0" fontId="9" fillId="0" borderId="15" xfId="0" applyFont="1" applyBorder="1" applyAlignment="1" applyProtection="1">
      <alignment horizontal="center"/>
    </xf>
    <xf numFmtId="0" fontId="9" fillId="0" borderId="2" xfId="0" applyFont="1" applyBorder="1" applyAlignment="1" applyProtection="1">
      <alignment horizontal="center"/>
    </xf>
    <xf numFmtId="0" fontId="9" fillId="0" borderId="17" xfId="0" applyFont="1" applyBorder="1" applyAlignment="1" applyProtection="1">
      <alignment horizontal="center"/>
    </xf>
    <xf numFmtId="0" fontId="3" fillId="0" borderId="0" xfId="0" applyFont="1" applyAlignment="1" applyProtection="1">
      <alignment horizontal="center"/>
    </xf>
    <xf numFmtId="0" fontId="13" fillId="0" borderId="1" xfId="0" applyFont="1" applyBorder="1" applyAlignment="1" applyProtection="1">
      <alignment horizontal="left"/>
    </xf>
    <xf numFmtId="0" fontId="10" fillId="0" borderId="1" xfId="0" applyFont="1" applyBorder="1" applyAlignment="1" applyProtection="1">
      <alignment horizontal="center"/>
    </xf>
    <xf numFmtId="0" fontId="7" fillId="2" borderId="1" xfId="0" applyFont="1" applyFill="1" applyBorder="1" applyAlignment="1" applyProtection="1">
      <alignment horizontal="center"/>
      <protection locked="0"/>
    </xf>
    <xf numFmtId="1" fontId="7" fillId="2" borderId="1" xfId="0" applyNumberFormat="1" applyFont="1" applyFill="1" applyBorder="1" applyAlignment="1" applyProtection="1">
      <protection locked="0"/>
    </xf>
    <xf numFmtId="0" fontId="7" fillId="2" borderId="2" xfId="0" applyFont="1" applyFill="1" applyBorder="1" applyAlignment="1" applyProtection="1">
      <alignment horizontal="center"/>
      <protection locked="0"/>
    </xf>
    <xf numFmtId="1" fontId="9" fillId="2" borderId="1" xfId="2" applyNumberFormat="1" applyFont="1" applyFill="1" applyBorder="1" applyAlignment="1" applyProtection="1">
      <alignment horizontal="left"/>
      <protection locked="0"/>
    </xf>
    <xf numFmtId="1" fontId="7" fillId="2" borderId="2" xfId="0" applyNumberFormat="1" applyFont="1" applyFill="1" applyBorder="1" applyAlignment="1" applyProtection="1">
      <alignment horizontal="center"/>
      <protection locked="0"/>
    </xf>
    <xf numFmtId="1" fontId="7" fillId="2" borderId="2" xfId="0" applyNumberFormat="1" applyFont="1" applyFill="1" applyBorder="1" applyAlignment="1" applyProtection="1">
      <protection locked="0"/>
    </xf>
    <xf numFmtId="0" fontId="0" fillId="0" borderId="2" xfId="0" applyBorder="1" applyAlignment="1" applyProtection="1">
      <protection locked="0"/>
    </xf>
    <xf numFmtId="0" fontId="7" fillId="2" borderId="2" xfId="0" applyFont="1" applyFill="1" applyBorder="1" applyAlignment="1" applyProtection="1">
      <protection locked="0"/>
    </xf>
    <xf numFmtId="14" fontId="7" fillId="2" borderId="1" xfId="0" applyNumberFormat="1" applyFont="1" applyFill="1" applyBorder="1" applyAlignment="1" applyProtection="1">
      <alignment horizontal="left"/>
      <protection locked="0"/>
    </xf>
    <xf numFmtId="0" fontId="9" fillId="0" borderId="0" xfId="0" applyFont="1" applyAlignment="1" applyProtection="1">
      <alignment horizontal="left" vertical="top"/>
    </xf>
    <xf numFmtId="0" fontId="0" fillId="0" borderId="0" xfId="0" applyProtection="1"/>
    <xf numFmtId="1" fontId="7" fillId="2" borderId="1" xfId="0" applyNumberFormat="1" applyFont="1" applyFill="1" applyBorder="1" applyAlignment="1" applyProtection="1">
      <alignment horizontal="left"/>
      <protection locked="0"/>
    </xf>
    <xf numFmtId="166" fontId="7" fillId="2" borderId="2" xfId="0" applyNumberFormat="1" applyFont="1" applyFill="1" applyBorder="1" applyAlignment="1" applyProtection="1">
      <alignment horizontal="left"/>
      <protection locked="0"/>
    </xf>
    <xf numFmtId="0" fontId="9" fillId="0" borderId="0" xfId="0" applyFont="1" applyBorder="1" applyAlignment="1" applyProtection="1">
      <alignment horizontal="left"/>
      <protection locked="0"/>
    </xf>
    <xf numFmtId="0" fontId="7" fillId="0" borderId="6" xfId="0" applyFont="1" applyBorder="1" applyAlignment="1" applyProtection="1">
      <alignment horizontal="left"/>
    </xf>
    <xf numFmtId="0" fontId="7" fillId="0" borderId="15"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17" xfId="0" applyFont="1" applyBorder="1" applyAlignment="1" applyProtection="1">
      <alignment horizontal="left" vertical="top" wrapText="1"/>
      <protection locked="0"/>
    </xf>
    <xf numFmtId="0" fontId="9" fillId="0" borderId="3" xfId="0" applyFont="1" applyBorder="1" applyAlignment="1" applyProtection="1">
      <alignment horizontal="left"/>
    </xf>
    <xf numFmtId="0" fontId="9" fillId="0" borderId="1" xfId="0" applyFont="1" applyBorder="1" applyAlignment="1" applyProtection="1">
      <alignment horizontal="left"/>
    </xf>
    <xf numFmtId="0" fontId="9" fillId="0" borderId="14" xfId="0" applyFont="1" applyBorder="1" applyAlignment="1" applyProtection="1">
      <alignment horizontal="left"/>
    </xf>
    <xf numFmtId="0" fontId="20" fillId="0" borderId="10" xfId="0" applyFont="1" applyFill="1" applyBorder="1" applyAlignment="1" applyProtection="1">
      <alignment horizontal="center" vertical="center" wrapText="1"/>
    </xf>
    <xf numFmtId="0" fontId="20" fillId="0" borderId="9" xfId="0" applyFont="1" applyFill="1" applyBorder="1" applyAlignment="1" applyProtection="1">
      <alignment horizontal="center" vertical="center" wrapText="1"/>
    </xf>
    <xf numFmtId="0" fontId="20" fillId="0" borderId="18" xfId="0" applyFont="1" applyFill="1" applyBorder="1" applyAlignment="1" applyProtection="1">
      <alignment horizontal="center" vertical="center" wrapText="1"/>
    </xf>
    <xf numFmtId="0" fontId="7" fillId="0" borderId="12" xfId="0" applyFont="1" applyBorder="1" applyAlignment="1" applyProtection="1">
      <alignment horizontal="left"/>
    </xf>
    <xf numFmtId="0" fontId="7" fillId="0" borderId="0" xfId="0" applyFont="1" applyBorder="1" applyAlignment="1" applyProtection="1">
      <alignment horizontal="left"/>
    </xf>
    <xf numFmtId="0" fontId="7" fillId="0" borderId="13" xfId="0" applyFont="1" applyBorder="1" applyAlignment="1" applyProtection="1">
      <alignment horizontal="left"/>
    </xf>
    <xf numFmtId="0" fontId="7" fillId="0" borderId="11" xfId="0" applyFont="1" applyBorder="1" applyAlignment="1" applyProtection="1">
      <alignment horizontal="left"/>
    </xf>
    <xf numFmtId="0" fontId="7" fillId="0" borderId="7" xfId="0" applyFont="1" applyBorder="1" applyAlignment="1" applyProtection="1">
      <alignment horizontal="left"/>
    </xf>
    <xf numFmtId="0" fontId="7" fillId="0" borderId="2" xfId="0" applyFont="1" applyBorder="1" applyAlignment="1" applyProtection="1">
      <alignment horizontal="center"/>
    </xf>
    <xf numFmtId="0" fontId="7" fillId="0" borderId="17" xfId="0" applyFont="1" applyBorder="1" applyAlignment="1" applyProtection="1">
      <alignment horizontal="center"/>
    </xf>
    <xf numFmtId="0" fontId="7" fillId="0" borderId="3" xfId="0" applyFont="1" applyBorder="1" applyAlignment="1" applyProtection="1">
      <alignment horizontal="left"/>
    </xf>
    <xf numFmtId="0" fontId="7" fillId="0" borderId="1" xfId="0" applyFont="1" applyBorder="1" applyAlignment="1" applyProtection="1">
      <alignment horizontal="left"/>
    </xf>
    <xf numFmtId="0" fontId="7" fillId="0" borderId="14" xfId="0" applyFont="1" applyBorder="1" applyAlignment="1" applyProtection="1">
      <alignment horizontal="left"/>
    </xf>
    <xf numFmtId="14" fontId="16" fillId="0" borderId="0" xfId="0" applyNumberFormat="1" applyFont="1" applyAlignment="1" applyProtection="1">
      <alignment horizontal="left"/>
      <protection locked="0"/>
    </xf>
    <xf numFmtId="0" fontId="1" fillId="0" borderId="0" xfId="0" applyFont="1" applyFill="1" applyAlignment="1" applyProtection="1">
      <alignment horizontal="center"/>
      <protection locked="0"/>
    </xf>
    <xf numFmtId="0" fontId="1" fillId="0" borderId="0" xfId="0" applyFont="1" applyFill="1" applyAlignment="1" applyProtection="1">
      <alignment horizontal="center"/>
    </xf>
  </cellXfs>
  <cellStyles count="6">
    <cellStyle name="Hyperlink" xfId="1" builtinId="8"/>
    <cellStyle name="Normal" xfId="0" builtinId="0"/>
    <cellStyle name="Normal 2" xfId="4" xr:uid="{00000000-0005-0000-0000-000002000000}"/>
    <cellStyle name="Normal 2 2" xfId="5" xr:uid="{00000000-0005-0000-0000-000003000000}"/>
    <cellStyle name="Normal_2002 Fiscal Note Form" xfId="2" xr:uid="{00000000-0005-0000-0000-000004000000}"/>
    <cellStyle name="Normal_FundCodeQuery"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1362075</xdr:colOff>
      <xdr:row>40</xdr:row>
      <xdr:rowOff>0</xdr:rowOff>
    </xdr:from>
    <xdr:to>
      <xdr:col>2</xdr:col>
      <xdr:colOff>1543050</xdr:colOff>
      <xdr:row>44</xdr:row>
      <xdr:rowOff>9525</xdr:rowOff>
    </xdr:to>
    <xdr:sp macro="" textlink="">
      <xdr:nvSpPr>
        <xdr:cNvPr id="1033" name="Oval 2">
          <a:extLst>
            <a:ext uri="{FF2B5EF4-FFF2-40B4-BE49-F238E27FC236}">
              <a16:creationId xmlns:a16="http://schemas.microsoft.com/office/drawing/2014/main" id="{00000000-0008-0000-0000-000009040000}"/>
            </a:ext>
          </a:extLst>
        </xdr:cNvPr>
        <xdr:cNvSpPr>
          <a:spLocks noChangeArrowheads="1"/>
        </xdr:cNvSpPr>
      </xdr:nvSpPr>
      <xdr:spPr bwMode="auto">
        <a:xfrm>
          <a:off x="1905000" y="6562725"/>
          <a:ext cx="0" cy="161925"/>
        </a:xfrm>
        <a:prstGeom prst="ellipse">
          <a:avLst/>
        </a:prstGeom>
        <a:noFill/>
        <a:ln w="9525">
          <a:solidFill>
            <a:srgbClr val="000000"/>
          </a:solidFill>
          <a:round/>
          <a:headEnd/>
          <a:tailEnd/>
        </a:ln>
      </xdr:spPr>
    </xdr:sp>
    <xdr:clientData/>
  </xdr:twoCellAnchor>
  <xdr:twoCellAnchor>
    <xdr:from>
      <xdr:col>0</xdr:col>
      <xdr:colOff>9525</xdr:colOff>
      <xdr:row>57</xdr:row>
      <xdr:rowOff>1038225</xdr:rowOff>
    </xdr:from>
    <xdr:to>
      <xdr:col>9</xdr:col>
      <xdr:colOff>600075</xdr:colOff>
      <xdr:row>57</xdr:row>
      <xdr:rowOff>1038225</xdr:rowOff>
    </xdr:to>
    <xdr:sp macro="" textlink="" fLocksText="0">
      <xdr:nvSpPr>
        <xdr:cNvPr id="1027" name="Text 40">
          <a:extLst>
            <a:ext uri="{FF2B5EF4-FFF2-40B4-BE49-F238E27FC236}">
              <a16:creationId xmlns:a16="http://schemas.microsoft.com/office/drawing/2014/main" id="{00000000-0008-0000-0000-000003040000}"/>
            </a:ext>
          </a:extLst>
        </xdr:cNvPr>
        <xdr:cNvSpPr txBox="1">
          <a:spLocks noChangeArrowheads="1"/>
        </xdr:cNvSpPr>
      </xdr:nvSpPr>
      <xdr:spPr bwMode="auto">
        <a:xfrm>
          <a:off x="9525" y="8658225"/>
          <a:ext cx="6638925" cy="0"/>
        </a:xfrm>
        <a:prstGeom prst="rect">
          <a:avLst/>
        </a:prstGeom>
        <a:solidFill>
          <a:srgbClr val="00FFFF"/>
        </a:solidFill>
        <a:ln>
          <a:noFill/>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9525</xdr:colOff>
      <xdr:row>69</xdr:row>
      <xdr:rowOff>0</xdr:rowOff>
    </xdr:from>
    <xdr:to>
      <xdr:col>9</xdr:col>
      <xdr:colOff>590550</xdr:colOff>
      <xdr:row>69</xdr:row>
      <xdr:rowOff>0</xdr:rowOff>
    </xdr:to>
    <xdr:sp macro="" textlink="">
      <xdr:nvSpPr>
        <xdr:cNvPr id="1035" name="Text Box 4">
          <a:extLst>
            <a:ext uri="{FF2B5EF4-FFF2-40B4-BE49-F238E27FC236}">
              <a16:creationId xmlns:a16="http://schemas.microsoft.com/office/drawing/2014/main" id="{00000000-0008-0000-0000-00000B040000}"/>
            </a:ext>
          </a:extLst>
        </xdr:cNvPr>
        <xdr:cNvSpPr txBox="1">
          <a:spLocks noChangeArrowheads="1"/>
        </xdr:cNvSpPr>
      </xdr:nvSpPr>
      <xdr:spPr bwMode="auto">
        <a:xfrm>
          <a:off x="9525" y="10868025"/>
          <a:ext cx="7000875" cy="0"/>
        </a:xfrm>
        <a:prstGeom prst="rect">
          <a:avLst/>
        </a:prstGeom>
        <a:solidFill>
          <a:srgbClr val="FFFFFF"/>
        </a:solidFill>
        <a:ln w="9525">
          <a:noFill/>
          <a:miter lim="800000"/>
          <a:headEnd/>
          <a:tailEnd/>
        </a:ln>
      </xdr:spPr>
    </xdr:sp>
    <xdr:clientData/>
  </xdr:twoCellAnchor>
  <xdr:twoCellAnchor>
    <xdr:from>
      <xdr:col>0</xdr:col>
      <xdr:colOff>50800</xdr:colOff>
      <xdr:row>76</xdr:row>
      <xdr:rowOff>12700</xdr:rowOff>
    </xdr:from>
    <xdr:to>
      <xdr:col>9</xdr:col>
      <xdr:colOff>374650</xdr:colOff>
      <xdr:row>84</xdr:row>
      <xdr:rowOff>25400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0800" y="11861800"/>
          <a:ext cx="6921500" cy="8585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Senate Bill 14 would substantially expand the amount of work performed by the Alaska Commission on Judicial Conduct. The Commission is currently staffed by one Executive Director and one Administrative Assistant who work exclusively on judicial ethics issues, including responding to requests from judges for ethical guidance; staffing, advising, and meeting with the full Commission 4 times per year; working with Commission members on drafting and issuing opinions on ethical issues; receiving and investigating complaints about judicial behavior and ethics; educating judicial officers and court employees on judicial ethics standards and responsibilities; and, when warranted, overseeing and working on formal disciplinary proceedings for judges accused of ethical breaches.  </a:t>
          </a:r>
        </a:p>
        <a:p>
          <a:r>
            <a:rPr lang="en-US" sz="1050"/>
            <a:t> </a:t>
          </a:r>
        </a:p>
        <a:p>
          <a:r>
            <a:rPr lang="en-US" sz="1050"/>
            <a:t> By adding magistrates to the Commission’s ethics authority, SB 14 would expand the Commission’s oversight function by more than 50%.  That is, the Commission currently oversees ethics for the 74 judges, and SB 14 would add ethical oversight of the court system’s 38 magistrates.  This would require staff to respond to inquiries from, provide training to, investigate allegations about, and pursue discipline of 113 individuals.  To do so, the Commission would need additional</a:t>
          </a:r>
          <a:r>
            <a:rPr lang="en-US" sz="1050" baseline="0"/>
            <a:t> staff support, and would add meeting time to the existing Commission meeting schedule.</a:t>
          </a:r>
        </a:p>
        <a:p>
          <a:r>
            <a:rPr lang="en-US" sz="1050"/>
            <a:t> </a:t>
          </a:r>
        </a:p>
        <a:p>
          <a:r>
            <a:rPr lang="en-US" sz="1050"/>
            <a:t>In total, the Commission would need one Range 20 PPT at 50%</a:t>
          </a:r>
          <a:r>
            <a:rPr lang="en-US" sz="1050" baseline="0"/>
            <a:t> </a:t>
          </a:r>
          <a:r>
            <a:rPr lang="en-US" sz="1050"/>
            <a:t>($58,530).</a:t>
          </a:r>
          <a:r>
            <a:rPr lang="en-US" sz="1050" baseline="0"/>
            <a:t>  </a:t>
          </a:r>
          <a:r>
            <a:rPr lang="en-US" sz="1050"/>
            <a:t>The Commission would also require one-time initial resources of $3,000 software</a:t>
          </a:r>
          <a:r>
            <a:rPr lang="en-US" sz="1050" baseline="0"/>
            <a:t> and a </a:t>
          </a:r>
          <a:r>
            <a:rPr lang="en-US" sz="1050"/>
            <a:t>computer in FY 2022</a:t>
          </a:r>
          <a:r>
            <a:rPr lang="en-US" sz="1050" baseline="0"/>
            <a:t>  for the additional part-time employee.  Adding one Commission meeting day to two of the Commission's quarterly meetings will require additional t</a:t>
          </a:r>
          <a:r>
            <a:rPr lang="en-US" sz="1050"/>
            <a:t>ravel expenses of</a:t>
          </a:r>
          <a:r>
            <a:rPr lang="en-US" sz="1050" baseline="0"/>
            <a:t> $2,500.</a:t>
          </a:r>
          <a:endParaRPr lang="en-US" sz="10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1362075</xdr:colOff>
      <xdr:row>40</xdr:row>
      <xdr:rowOff>0</xdr:rowOff>
    </xdr:from>
    <xdr:to>
      <xdr:col>2</xdr:col>
      <xdr:colOff>1543050</xdr:colOff>
      <xdr:row>44</xdr:row>
      <xdr:rowOff>9525</xdr:rowOff>
    </xdr:to>
    <xdr:sp macro="" textlink="">
      <xdr:nvSpPr>
        <xdr:cNvPr id="2" name="Oval 2">
          <a:extLst>
            <a:ext uri="{FF2B5EF4-FFF2-40B4-BE49-F238E27FC236}">
              <a16:creationId xmlns:a16="http://schemas.microsoft.com/office/drawing/2014/main" id="{00000000-0008-0000-0100-000002000000}"/>
            </a:ext>
          </a:extLst>
        </xdr:cNvPr>
        <xdr:cNvSpPr>
          <a:spLocks noChangeArrowheads="1"/>
        </xdr:cNvSpPr>
      </xdr:nvSpPr>
      <xdr:spPr bwMode="auto">
        <a:xfrm>
          <a:off x="1905000" y="6419850"/>
          <a:ext cx="0" cy="657225"/>
        </a:xfrm>
        <a:prstGeom prst="ellipse">
          <a:avLst/>
        </a:prstGeom>
        <a:noFill/>
        <a:ln w="9525">
          <a:solidFill>
            <a:srgbClr val="000000"/>
          </a:solidFill>
          <a:round/>
          <a:headEnd/>
          <a:tailEnd/>
        </a:ln>
      </xdr:spPr>
    </xdr:sp>
    <xdr:clientData/>
  </xdr:twoCellAnchor>
  <xdr:twoCellAnchor>
    <xdr:from>
      <xdr:col>0</xdr:col>
      <xdr:colOff>9525</xdr:colOff>
      <xdr:row>57</xdr:row>
      <xdr:rowOff>1038225</xdr:rowOff>
    </xdr:from>
    <xdr:to>
      <xdr:col>9</xdr:col>
      <xdr:colOff>600075</xdr:colOff>
      <xdr:row>57</xdr:row>
      <xdr:rowOff>1038225</xdr:rowOff>
    </xdr:to>
    <xdr:sp macro="" textlink="" fLocksText="0">
      <xdr:nvSpPr>
        <xdr:cNvPr id="3" name="Text 40">
          <a:extLst>
            <a:ext uri="{FF2B5EF4-FFF2-40B4-BE49-F238E27FC236}">
              <a16:creationId xmlns:a16="http://schemas.microsoft.com/office/drawing/2014/main" id="{00000000-0008-0000-0100-000003000000}"/>
            </a:ext>
          </a:extLst>
        </xdr:cNvPr>
        <xdr:cNvSpPr txBox="1">
          <a:spLocks noChangeArrowheads="1"/>
        </xdr:cNvSpPr>
      </xdr:nvSpPr>
      <xdr:spPr bwMode="auto">
        <a:xfrm>
          <a:off x="9525" y="9763125"/>
          <a:ext cx="7010400" cy="0"/>
        </a:xfrm>
        <a:prstGeom prst="rect">
          <a:avLst/>
        </a:prstGeom>
        <a:solidFill>
          <a:srgbClr val="00FFFF"/>
        </a:solidFill>
        <a:ln>
          <a:noFill/>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9525</xdr:colOff>
      <xdr:row>69</xdr:row>
      <xdr:rowOff>0</xdr:rowOff>
    </xdr:from>
    <xdr:to>
      <xdr:col>9</xdr:col>
      <xdr:colOff>590550</xdr:colOff>
      <xdr:row>69</xdr:row>
      <xdr:rowOff>0</xdr:rowOff>
    </xdr:to>
    <xdr:sp macro="" textlink="">
      <xdr:nvSpPr>
        <xdr:cNvPr id="4" name="Text Box 4">
          <a:extLst>
            <a:ext uri="{FF2B5EF4-FFF2-40B4-BE49-F238E27FC236}">
              <a16:creationId xmlns:a16="http://schemas.microsoft.com/office/drawing/2014/main" id="{00000000-0008-0000-0100-000004000000}"/>
            </a:ext>
          </a:extLst>
        </xdr:cNvPr>
        <xdr:cNvSpPr txBox="1">
          <a:spLocks noChangeArrowheads="1"/>
        </xdr:cNvSpPr>
      </xdr:nvSpPr>
      <xdr:spPr bwMode="auto">
        <a:xfrm>
          <a:off x="9525" y="10982325"/>
          <a:ext cx="7000875" cy="0"/>
        </a:xfrm>
        <a:prstGeom prst="rect">
          <a:avLst/>
        </a:prstGeom>
        <a:solidFill>
          <a:srgbClr val="FFFFFF"/>
        </a:solidFill>
        <a:ln w="9525">
          <a:noFill/>
          <a:miter lim="800000"/>
          <a:headEnd/>
          <a:tailEnd/>
        </a:ln>
      </xdr:spPr>
    </xdr:sp>
    <xdr:clientData/>
  </xdr:twoCellAnchor>
  <xdr:twoCellAnchor>
    <xdr:from>
      <xdr:col>0</xdr:col>
      <xdr:colOff>76200</xdr:colOff>
      <xdr:row>76</xdr:row>
      <xdr:rowOff>133350</xdr:rowOff>
    </xdr:from>
    <xdr:to>
      <xdr:col>9</xdr:col>
      <xdr:colOff>447674</xdr:colOff>
      <xdr:row>83</xdr:row>
      <xdr:rowOff>85724</xdr:rowOff>
    </xdr:to>
    <xdr:sp macro="" textlink="" fLocksText="0">
      <xdr:nvSpPr>
        <xdr:cNvPr id="5" name="TextBox 4">
          <a:extLst>
            <a:ext uri="{FF2B5EF4-FFF2-40B4-BE49-F238E27FC236}">
              <a16:creationId xmlns:a16="http://schemas.microsoft.com/office/drawing/2014/main" id="{00000000-0008-0000-0100-000005000000}"/>
            </a:ext>
          </a:extLst>
        </xdr:cNvPr>
        <xdr:cNvSpPr txBox="1"/>
      </xdr:nvSpPr>
      <xdr:spPr>
        <a:xfrm>
          <a:off x="76200" y="12249150"/>
          <a:ext cx="6791324" cy="8343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LocksWithSheet="0"/>
  </xdr:twoCellAnchor>
  <xdr:twoCellAnchor>
    <xdr:from>
      <xdr:col>0</xdr:col>
      <xdr:colOff>9525</xdr:colOff>
      <xdr:row>86</xdr:row>
      <xdr:rowOff>0</xdr:rowOff>
    </xdr:from>
    <xdr:to>
      <xdr:col>9</xdr:col>
      <xdr:colOff>590550</xdr:colOff>
      <xdr:row>86</xdr:row>
      <xdr:rowOff>0</xdr:rowOff>
    </xdr:to>
    <xdr:sp macro="" textlink="">
      <xdr:nvSpPr>
        <xdr:cNvPr id="7" name="Text Box 4">
          <a:extLst>
            <a:ext uri="{FF2B5EF4-FFF2-40B4-BE49-F238E27FC236}">
              <a16:creationId xmlns:a16="http://schemas.microsoft.com/office/drawing/2014/main" id="{00000000-0008-0000-0100-000007000000}"/>
            </a:ext>
          </a:extLst>
        </xdr:cNvPr>
        <xdr:cNvSpPr txBox="1">
          <a:spLocks noChangeArrowheads="1"/>
        </xdr:cNvSpPr>
      </xdr:nvSpPr>
      <xdr:spPr bwMode="auto">
        <a:xfrm>
          <a:off x="9525" y="11144250"/>
          <a:ext cx="7026275" cy="0"/>
        </a:xfrm>
        <a:prstGeom prst="rect">
          <a:avLst/>
        </a:prstGeom>
        <a:solidFill>
          <a:srgbClr val="FFFFFF"/>
        </a:solidFill>
        <a:ln w="9525">
          <a:noFill/>
          <a:miter lim="800000"/>
          <a:headEnd/>
          <a:tailEnd/>
        </a:ln>
      </xdr:spPr>
    </xdr:sp>
    <xdr:clientData/>
  </xdr:twoCellAnchor>
  <xdr:twoCellAnchor>
    <xdr:from>
      <xdr:col>0</xdr:col>
      <xdr:colOff>76200</xdr:colOff>
      <xdr:row>93</xdr:row>
      <xdr:rowOff>133350</xdr:rowOff>
    </xdr:from>
    <xdr:to>
      <xdr:col>9</xdr:col>
      <xdr:colOff>447674</xdr:colOff>
      <xdr:row>100</xdr:row>
      <xdr:rowOff>85724</xdr:rowOff>
    </xdr:to>
    <xdr:sp macro="" textlink="" fLocksText="0">
      <xdr:nvSpPr>
        <xdr:cNvPr id="8" name="TextBox 7">
          <a:extLst>
            <a:ext uri="{FF2B5EF4-FFF2-40B4-BE49-F238E27FC236}">
              <a16:creationId xmlns:a16="http://schemas.microsoft.com/office/drawing/2014/main" id="{00000000-0008-0000-0100-000008000000}"/>
            </a:ext>
          </a:extLst>
        </xdr:cNvPr>
        <xdr:cNvSpPr txBox="1"/>
      </xdr:nvSpPr>
      <xdr:spPr>
        <a:xfrm>
          <a:off x="76200" y="12426950"/>
          <a:ext cx="6816724" cy="8359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2</xdr:col>
      <xdr:colOff>1362075</xdr:colOff>
      <xdr:row>40</xdr:row>
      <xdr:rowOff>0</xdr:rowOff>
    </xdr:from>
    <xdr:to>
      <xdr:col>2</xdr:col>
      <xdr:colOff>1543050</xdr:colOff>
      <xdr:row>44</xdr:row>
      <xdr:rowOff>9525</xdr:rowOff>
    </xdr:to>
    <xdr:sp macro="" textlink="">
      <xdr:nvSpPr>
        <xdr:cNvPr id="2" name="Oval 2">
          <a:extLst>
            <a:ext uri="{FF2B5EF4-FFF2-40B4-BE49-F238E27FC236}">
              <a16:creationId xmlns:a16="http://schemas.microsoft.com/office/drawing/2014/main" id="{00000000-0008-0000-0200-000002000000}"/>
            </a:ext>
          </a:extLst>
        </xdr:cNvPr>
        <xdr:cNvSpPr>
          <a:spLocks noChangeArrowheads="1"/>
        </xdr:cNvSpPr>
      </xdr:nvSpPr>
      <xdr:spPr bwMode="auto">
        <a:xfrm>
          <a:off x="1905000" y="6419850"/>
          <a:ext cx="0" cy="657225"/>
        </a:xfrm>
        <a:prstGeom prst="ellipse">
          <a:avLst/>
        </a:prstGeom>
        <a:noFill/>
        <a:ln w="9525">
          <a:solidFill>
            <a:srgbClr val="000000"/>
          </a:solidFill>
          <a:round/>
          <a:headEnd/>
          <a:tailEnd/>
        </a:ln>
      </xdr:spPr>
    </xdr:sp>
    <xdr:clientData/>
  </xdr:twoCellAnchor>
  <xdr:twoCellAnchor>
    <xdr:from>
      <xdr:col>0</xdr:col>
      <xdr:colOff>9525</xdr:colOff>
      <xdr:row>57</xdr:row>
      <xdr:rowOff>1038225</xdr:rowOff>
    </xdr:from>
    <xdr:to>
      <xdr:col>9</xdr:col>
      <xdr:colOff>600075</xdr:colOff>
      <xdr:row>57</xdr:row>
      <xdr:rowOff>1038225</xdr:rowOff>
    </xdr:to>
    <xdr:sp macro="" textlink="" fLocksText="0">
      <xdr:nvSpPr>
        <xdr:cNvPr id="3" name="Text 40">
          <a:extLst>
            <a:ext uri="{FF2B5EF4-FFF2-40B4-BE49-F238E27FC236}">
              <a16:creationId xmlns:a16="http://schemas.microsoft.com/office/drawing/2014/main" id="{00000000-0008-0000-0200-000003000000}"/>
            </a:ext>
          </a:extLst>
        </xdr:cNvPr>
        <xdr:cNvSpPr txBox="1">
          <a:spLocks noChangeArrowheads="1"/>
        </xdr:cNvSpPr>
      </xdr:nvSpPr>
      <xdr:spPr bwMode="auto">
        <a:xfrm>
          <a:off x="9525" y="9763125"/>
          <a:ext cx="7010400" cy="0"/>
        </a:xfrm>
        <a:prstGeom prst="rect">
          <a:avLst/>
        </a:prstGeom>
        <a:solidFill>
          <a:srgbClr val="00FFFF"/>
        </a:solidFill>
        <a:ln>
          <a:noFill/>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9525</xdr:colOff>
      <xdr:row>69</xdr:row>
      <xdr:rowOff>0</xdr:rowOff>
    </xdr:from>
    <xdr:to>
      <xdr:col>9</xdr:col>
      <xdr:colOff>590550</xdr:colOff>
      <xdr:row>69</xdr:row>
      <xdr:rowOff>0</xdr:rowOff>
    </xdr:to>
    <xdr:sp macro="" textlink="">
      <xdr:nvSpPr>
        <xdr:cNvPr id="4" name="Text Box 4">
          <a:extLst>
            <a:ext uri="{FF2B5EF4-FFF2-40B4-BE49-F238E27FC236}">
              <a16:creationId xmlns:a16="http://schemas.microsoft.com/office/drawing/2014/main" id="{00000000-0008-0000-0200-000004000000}"/>
            </a:ext>
          </a:extLst>
        </xdr:cNvPr>
        <xdr:cNvSpPr txBox="1">
          <a:spLocks noChangeArrowheads="1"/>
        </xdr:cNvSpPr>
      </xdr:nvSpPr>
      <xdr:spPr bwMode="auto">
        <a:xfrm>
          <a:off x="9525" y="10982325"/>
          <a:ext cx="7000875" cy="0"/>
        </a:xfrm>
        <a:prstGeom prst="rect">
          <a:avLst/>
        </a:prstGeom>
        <a:solidFill>
          <a:srgbClr val="FFFFFF"/>
        </a:solidFill>
        <a:ln w="9525">
          <a:noFill/>
          <a:miter lim="800000"/>
          <a:headEnd/>
          <a:tailEnd/>
        </a:ln>
      </xdr:spPr>
    </xdr:sp>
    <xdr:clientData/>
  </xdr:twoCellAnchor>
  <xdr:twoCellAnchor>
    <xdr:from>
      <xdr:col>0</xdr:col>
      <xdr:colOff>76200</xdr:colOff>
      <xdr:row>76</xdr:row>
      <xdr:rowOff>133350</xdr:rowOff>
    </xdr:from>
    <xdr:to>
      <xdr:col>9</xdr:col>
      <xdr:colOff>447674</xdr:colOff>
      <xdr:row>83</xdr:row>
      <xdr:rowOff>85724</xdr:rowOff>
    </xdr:to>
    <xdr:sp macro="" textlink="" fLocksText="0">
      <xdr:nvSpPr>
        <xdr:cNvPr id="5" name="TextBox 4">
          <a:extLst>
            <a:ext uri="{FF2B5EF4-FFF2-40B4-BE49-F238E27FC236}">
              <a16:creationId xmlns:a16="http://schemas.microsoft.com/office/drawing/2014/main" id="{00000000-0008-0000-0200-000005000000}"/>
            </a:ext>
          </a:extLst>
        </xdr:cNvPr>
        <xdr:cNvSpPr txBox="1"/>
      </xdr:nvSpPr>
      <xdr:spPr>
        <a:xfrm>
          <a:off x="76200" y="12249150"/>
          <a:ext cx="6791324" cy="8343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LocksWithSheet="0"/>
  </xdr:twoCellAnchor>
  <xdr:twoCellAnchor>
    <xdr:from>
      <xdr:col>0</xdr:col>
      <xdr:colOff>9525</xdr:colOff>
      <xdr:row>86</xdr:row>
      <xdr:rowOff>0</xdr:rowOff>
    </xdr:from>
    <xdr:to>
      <xdr:col>9</xdr:col>
      <xdr:colOff>590550</xdr:colOff>
      <xdr:row>86</xdr:row>
      <xdr:rowOff>0</xdr:rowOff>
    </xdr:to>
    <xdr:sp macro="" textlink="">
      <xdr:nvSpPr>
        <xdr:cNvPr id="7" name="Text Box 4">
          <a:extLst>
            <a:ext uri="{FF2B5EF4-FFF2-40B4-BE49-F238E27FC236}">
              <a16:creationId xmlns:a16="http://schemas.microsoft.com/office/drawing/2014/main" id="{00000000-0008-0000-0200-000007000000}"/>
            </a:ext>
          </a:extLst>
        </xdr:cNvPr>
        <xdr:cNvSpPr txBox="1">
          <a:spLocks noChangeArrowheads="1"/>
        </xdr:cNvSpPr>
      </xdr:nvSpPr>
      <xdr:spPr bwMode="auto">
        <a:xfrm>
          <a:off x="9525" y="21059775"/>
          <a:ext cx="7000875" cy="0"/>
        </a:xfrm>
        <a:prstGeom prst="rect">
          <a:avLst/>
        </a:prstGeom>
        <a:solidFill>
          <a:srgbClr val="FFFFFF"/>
        </a:solidFill>
        <a:ln w="9525">
          <a:noFill/>
          <a:miter lim="800000"/>
          <a:headEnd/>
          <a:tailEnd/>
        </a:ln>
      </xdr:spPr>
    </xdr:sp>
    <xdr:clientData/>
  </xdr:twoCellAnchor>
  <xdr:twoCellAnchor>
    <xdr:from>
      <xdr:col>0</xdr:col>
      <xdr:colOff>76200</xdr:colOff>
      <xdr:row>93</xdr:row>
      <xdr:rowOff>133350</xdr:rowOff>
    </xdr:from>
    <xdr:to>
      <xdr:col>9</xdr:col>
      <xdr:colOff>447674</xdr:colOff>
      <xdr:row>100</xdr:row>
      <xdr:rowOff>85724</xdr:rowOff>
    </xdr:to>
    <xdr:sp macro="" textlink="" fLocksText="0">
      <xdr:nvSpPr>
        <xdr:cNvPr id="8" name="TextBox 7">
          <a:extLst>
            <a:ext uri="{FF2B5EF4-FFF2-40B4-BE49-F238E27FC236}">
              <a16:creationId xmlns:a16="http://schemas.microsoft.com/office/drawing/2014/main" id="{00000000-0008-0000-0200-000008000000}"/>
            </a:ext>
          </a:extLst>
        </xdr:cNvPr>
        <xdr:cNvSpPr txBox="1"/>
      </xdr:nvSpPr>
      <xdr:spPr>
        <a:xfrm>
          <a:off x="76200" y="22326600"/>
          <a:ext cx="6791324" cy="8343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LocksWithSheet="0"/>
  </xdr:twoCellAnchor>
  <xdr:twoCellAnchor>
    <xdr:from>
      <xdr:col>0</xdr:col>
      <xdr:colOff>9525</xdr:colOff>
      <xdr:row>103</xdr:row>
      <xdr:rowOff>0</xdr:rowOff>
    </xdr:from>
    <xdr:to>
      <xdr:col>9</xdr:col>
      <xdr:colOff>590550</xdr:colOff>
      <xdr:row>103</xdr:row>
      <xdr:rowOff>0</xdr:rowOff>
    </xdr:to>
    <xdr:sp macro="" textlink="">
      <xdr:nvSpPr>
        <xdr:cNvPr id="9" name="Text Box 4">
          <a:extLst>
            <a:ext uri="{FF2B5EF4-FFF2-40B4-BE49-F238E27FC236}">
              <a16:creationId xmlns:a16="http://schemas.microsoft.com/office/drawing/2014/main" id="{00000000-0008-0000-0200-000009000000}"/>
            </a:ext>
          </a:extLst>
        </xdr:cNvPr>
        <xdr:cNvSpPr txBox="1">
          <a:spLocks noChangeArrowheads="1"/>
        </xdr:cNvSpPr>
      </xdr:nvSpPr>
      <xdr:spPr bwMode="auto">
        <a:xfrm>
          <a:off x="9525" y="21259800"/>
          <a:ext cx="7026275" cy="0"/>
        </a:xfrm>
        <a:prstGeom prst="rect">
          <a:avLst/>
        </a:prstGeom>
        <a:solidFill>
          <a:srgbClr val="FFFFFF"/>
        </a:solidFill>
        <a:ln w="9525">
          <a:noFill/>
          <a:miter lim="800000"/>
          <a:headEnd/>
          <a:tailEnd/>
        </a:ln>
      </xdr:spPr>
    </xdr:sp>
    <xdr:clientData/>
  </xdr:twoCellAnchor>
  <xdr:twoCellAnchor>
    <xdr:from>
      <xdr:col>0</xdr:col>
      <xdr:colOff>76200</xdr:colOff>
      <xdr:row>110</xdr:row>
      <xdr:rowOff>133350</xdr:rowOff>
    </xdr:from>
    <xdr:to>
      <xdr:col>9</xdr:col>
      <xdr:colOff>447674</xdr:colOff>
      <xdr:row>117</xdr:row>
      <xdr:rowOff>85724</xdr:rowOff>
    </xdr:to>
    <xdr:sp macro="" textlink="" fLocksText="0">
      <xdr:nvSpPr>
        <xdr:cNvPr id="10" name="TextBox 9">
          <a:extLst>
            <a:ext uri="{FF2B5EF4-FFF2-40B4-BE49-F238E27FC236}">
              <a16:creationId xmlns:a16="http://schemas.microsoft.com/office/drawing/2014/main" id="{00000000-0008-0000-0200-00000A000000}"/>
            </a:ext>
          </a:extLst>
        </xdr:cNvPr>
        <xdr:cNvSpPr txBox="1"/>
      </xdr:nvSpPr>
      <xdr:spPr>
        <a:xfrm>
          <a:off x="76200" y="22542500"/>
          <a:ext cx="6816724" cy="8359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fin.akleg.gov/FiscalNotes/CompNumLookup.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L121"/>
  <sheetViews>
    <sheetView tabSelected="1" view="pageBreakPreview" topLeftCell="A20" zoomScale="120" zoomScaleSheetLayoutView="120" workbookViewId="0">
      <selection activeCell="A58" sqref="A58:J58"/>
    </sheetView>
  </sheetViews>
  <sheetFormatPr baseColWidth="10" defaultColWidth="9.6640625" defaultRowHeight="13"/>
  <cols>
    <col min="1" max="1" width="5.6640625" style="30" customWidth="1"/>
    <col min="2" max="2" width="9.83203125" style="30" customWidth="1"/>
    <col min="3" max="3" width="13" style="30" customWidth="1"/>
    <col min="4" max="10" width="11.33203125" style="30" customWidth="1"/>
    <col min="11" max="16384" width="9.6640625" style="30"/>
  </cols>
  <sheetData>
    <row r="1" spans="1:12" s="29" customFormat="1" ht="19.5" customHeight="1">
      <c r="A1" s="175" t="s">
        <v>0</v>
      </c>
      <c r="B1" s="175"/>
      <c r="C1" s="175"/>
      <c r="D1" s="175"/>
      <c r="E1" s="175"/>
      <c r="F1" s="175"/>
      <c r="G1" s="175"/>
      <c r="H1" s="175"/>
      <c r="I1" s="175"/>
      <c r="J1" s="175"/>
    </row>
    <row r="2" spans="1:12" ht="7.5" customHeight="1"/>
    <row r="3" spans="1:12" s="36" customFormat="1" ht="14" customHeight="1">
      <c r="A3" s="164" t="s">
        <v>1</v>
      </c>
      <c r="B3" s="164"/>
      <c r="C3" s="164"/>
      <c r="D3" s="32"/>
      <c r="E3" s="33"/>
      <c r="F3" s="34"/>
      <c r="G3" s="35" t="s">
        <v>25</v>
      </c>
      <c r="I3" s="181" t="s">
        <v>407</v>
      </c>
      <c r="J3" s="181"/>
      <c r="L3" s="32" t="s">
        <v>43</v>
      </c>
    </row>
    <row r="4" spans="1:12" s="36" customFormat="1" ht="14" customHeight="1">
      <c r="A4" s="164" t="s">
        <v>395</v>
      </c>
      <c r="B4" s="164"/>
      <c r="C4" s="164"/>
      <c r="D4" s="164"/>
      <c r="E4" s="31"/>
      <c r="F4" s="34"/>
      <c r="G4" s="37" t="s">
        <v>24</v>
      </c>
      <c r="H4" s="38"/>
      <c r="I4" s="19"/>
      <c r="J4" s="19"/>
    </row>
    <row r="5" spans="1:12" s="41" customFormat="1" ht="12.5" customHeight="1">
      <c r="A5" s="40"/>
      <c r="B5" s="40"/>
      <c r="C5" s="40"/>
      <c r="D5" s="40"/>
      <c r="E5" s="40"/>
      <c r="F5" s="40"/>
      <c r="G5" s="35" t="s">
        <v>260</v>
      </c>
      <c r="I5" s="103"/>
      <c r="J5" s="104"/>
    </row>
    <row r="6" spans="1:12" s="41" customFormat="1" ht="11.5" customHeight="1">
      <c r="A6" s="42"/>
      <c r="B6" s="42"/>
      <c r="C6" s="42"/>
      <c r="D6" s="42"/>
      <c r="E6" s="42"/>
      <c r="F6" s="42"/>
      <c r="I6" s="42"/>
      <c r="J6" s="42"/>
    </row>
    <row r="7" spans="1:12" s="45" customFormat="1" ht="11.5" customHeight="1">
      <c r="A7" s="90" t="s">
        <v>26</v>
      </c>
      <c r="B7" s="90"/>
      <c r="C7" s="179" t="s">
        <v>412</v>
      </c>
      <c r="D7" s="179"/>
      <c r="E7" s="179"/>
      <c r="F7" s="179"/>
      <c r="G7" s="35" t="s">
        <v>27</v>
      </c>
      <c r="H7" s="178" t="s">
        <v>403</v>
      </c>
      <c r="I7" s="178"/>
      <c r="J7" s="178"/>
    </row>
    <row r="8" spans="1:12" s="45" customFormat="1" ht="11.5" customHeight="1">
      <c r="A8" s="35" t="s">
        <v>2</v>
      </c>
      <c r="B8" s="35"/>
      <c r="C8" s="179" t="s">
        <v>404</v>
      </c>
      <c r="D8" s="179"/>
      <c r="E8" s="179"/>
      <c r="F8" s="179"/>
      <c r="G8" s="35" t="s">
        <v>28</v>
      </c>
      <c r="H8" s="182" t="s">
        <v>413</v>
      </c>
      <c r="I8" s="182"/>
      <c r="J8" s="182"/>
      <c r="K8" s="46"/>
    </row>
    <row r="9" spans="1:12" s="45" customFormat="1" ht="11.5" customHeight="1">
      <c r="A9" s="44"/>
      <c r="B9" s="44"/>
      <c r="C9" s="185"/>
      <c r="D9" s="185"/>
      <c r="E9" s="185"/>
      <c r="F9" s="185"/>
      <c r="G9" s="35" t="s">
        <v>29</v>
      </c>
      <c r="H9" s="182" t="s">
        <v>413</v>
      </c>
      <c r="I9" s="182"/>
      <c r="J9" s="182"/>
    </row>
    <row r="10" spans="1:12" s="45" customFormat="1" ht="11.5" customHeight="1">
      <c r="A10" s="35" t="s">
        <v>3</v>
      </c>
      <c r="B10" s="35"/>
      <c r="C10" s="183" t="s">
        <v>405</v>
      </c>
      <c r="D10" s="183"/>
      <c r="E10" s="183"/>
      <c r="F10" s="184"/>
      <c r="G10" s="47"/>
      <c r="H10" s="180"/>
      <c r="I10" s="180"/>
      <c r="J10" s="180"/>
    </row>
    <row r="11" spans="1:12" s="45" customFormat="1" ht="11.5" customHeight="1">
      <c r="A11" s="35" t="s">
        <v>4</v>
      </c>
      <c r="B11" s="35"/>
      <c r="C11" s="183" t="s">
        <v>406</v>
      </c>
      <c r="D11" s="183"/>
      <c r="E11" s="183"/>
      <c r="F11" s="184"/>
      <c r="G11" s="35" t="s">
        <v>5</v>
      </c>
      <c r="H11" s="124"/>
      <c r="I11" s="2">
        <v>770</v>
      </c>
      <c r="J11" s="125"/>
    </row>
    <row r="12" spans="1:12" s="41" customFormat="1" ht="8.25" customHeight="1">
      <c r="A12" s="40"/>
      <c r="B12" s="40"/>
      <c r="C12" s="40"/>
      <c r="D12" s="40"/>
      <c r="E12" s="40"/>
      <c r="F12" s="40"/>
      <c r="G12" s="40"/>
      <c r="H12" s="40"/>
      <c r="I12" s="40"/>
      <c r="J12" s="40"/>
    </row>
    <row r="13" spans="1:12" s="36" customFormat="1" ht="15">
      <c r="A13" s="176" t="s">
        <v>6</v>
      </c>
      <c r="B13" s="176"/>
      <c r="C13" s="176"/>
      <c r="D13" s="177" t="s">
        <v>7</v>
      </c>
      <c r="E13" s="177"/>
      <c r="F13" s="177"/>
      <c r="G13" s="177"/>
      <c r="H13" s="177"/>
      <c r="I13" s="177"/>
      <c r="J13" s="177"/>
    </row>
    <row r="14" spans="1:12" s="36" customFormat="1" ht="14.25" customHeight="1" thickBot="1">
      <c r="A14" s="192" t="s">
        <v>8</v>
      </c>
      <c r="B14" s="192"/>
      <c r="C14" s="192"/>
      <c r="D14" s="192"/>
      <c r="E14" s="192"/>
      <c r="F14" s="192"/>
      <c r="G14" s="192"/>
      <c r="H14" s="192"/>
      <c r="I14" s="192"/>
      <c r="J14" s="192"/>
    </row>
    <row r="15" spans="1:12" s="36" customFormat="1" ht="47.25" customHeight="1" thickBot="1">
      <c r="A15" s="49"/>
      <c r="B15" s="50"/>
      <c r="C15" s="50"/>
      <c r="D15" s="51" t="s">
        <v>396</v>
      </c>
      <c r="E15" s="52" t="s">
        <v>397</v>
      </c>
      <c r="F15" s="200" t="s">
        <v>38</v>
      </c>
      <c r="G15" s="201"/>
      <c r="H15" s="201"/>
      <c r="I15" s="201"/>
      <c r="J15" s="202"/>
    </row>
    <row r="16" spans="1:12" s="45" customFormat="1" ht="12">
      <c r="A16" s="197" t="s">
        <v>9</v>
      </c>
      <c r="B16" s="198"/>
      <c r="C16" s="199"/>
      <c r="D16" s="53" t="s">
        <v>345</v>
      </c>
      <c r="E16" s="53" t="s">
        <v>345</v>
      </c>
      <c r="F16" s="53" t="s">
        <v>346</v>
      </c>
      <c r="G16" s="53" t="s">
        <v>347</v>
      </c>
      <c r="H16" s="53" t="s">
        <v>348</v>
      </c>
      <c r="I16" s="53" t="s">
        <v>350</v>
      </c>
      <c r="J16" s="149" t="s">
        <v>398</v>
      </c>
    </row>
    <row r="17" spans="1:12" s="45" customFormat="1" ht="12">
      <c r="A17" s="206" t="s">
        <v>10</v>
      </c>
      <c r="B17" s="192"/>
      <c r="C17" s="207"/>
      <c r="D17" s="4">
        <v>58.5</v>
      </c>
      <c r="E17" s="4"/>
      <c r="F17" s="4">
        <v>58.5</v>
      </c>
      <c r="G17" s="4">
        <v>58.5</v>
      </c>
      <c r="H17" s="4">
        <v>58.5</v>
      </c>
      <c r="I17" s="4">
        <v>58.5</v>
      </c>
      <c r="J17" s="4">
        <v>58.5</v>
      </c>
    </row>
    <row r="18" spans="1:12" s="45" customFormat="1" ht="12">
      <c r="A18" s="203" t="s">
        <v>11</v>
      </c>
      <c r="B18" s="204"/>
      <c r="C18" s="205"/>
      <c r="D18" s="4">
        <v>2.5</v>
      </c>
      <c r="E18" s="4"/>
      <c r="F18" s="4">
        <f>+D18</f>
        <v>2.5</v>
      </c>
      <c r="G18" s="4">
        <f>+D18</f>
        <v>2.5</v>
      </c>
      <c r="H18" s="4">
        <f>+D18</f>
        <v>2.5</v>
      </c>
      <c r="I18" s="4">
        <f>+D18</f>
        <v>2.5</v>
      </c>
      <c r="J18" s="4">
        <f>+D18</f>
        <v>2.5</v>
      </c>
    </row>
    <row r="19" spans="1:12" s="45" customFormat="1" ht="12">
      <c r="A19" s="203" t="s">
        <v>33</v>
      </c>
      <c r="B19" s="204"/>
      <c r="C19" s="205"/>
      <c r="D19" s="4">
        <v>0</v>
      </c>
      <c r="E19" s="4"/>
      <c r="F19" s="4">
        <f>+D19</f>
        <v>0</v>
      </c>
      <c r="G19" s="4">
        <f t="shared" ref="G19:G20" si="0">+F19</f>
        <v>0</v>
      </c>
      <c r="H19" s="4">
        <f t="shared" ref="H19:J20" si="1">+F19</f>
        <v>0</v>
      </c>
      <c r="I19" s="4">
        <f t="shared" si="1"/>
        <v>0</v>
      </c>
      <c r="J19" s="4">
        <f t="shared" si="1"/>
        <v>0</v>
      </c>
    </row>
    <row r="20" spans="1:12" s="45" customFormat="1" ht="12">
      <c r="A20" s="203" t="s">
        <v>35</v>
      </c>
      <c r="B20" s="204"/>
      <c r="C20" s="205"/>
      <c r="D20" s="4">
        <v>3</v>
      </c>
      <c r="E20" s="4"/>
      <c r="F20" s="4">
        <v>0</v>
      </c>
      <c r="G20" s="4">
        <f t="shared" si="0"/>
        <v>0</v>
      </c>
      <c r="H20" s="4">
        <f t="shared" si="1"/>
        <v>0</v>
      </c>
      <c r="I20" s="4">
        <f t="shared" si="1"/>
        <v>0</v>
      </c>
      <c r="J20" s="4">
        <f t="shared" si="1"/>
        <v>0</v>
      </c>
    </row>
    <row r="21" spans="1:12" s="45" customFormat="1" ht="12">
      <c r="A21" s="203" t="s">
        <v>34</v>
      </c>
      <c r="B21" s="204"/>
      <c r="C21" s="205"/>
      <c r="D21" s="4"/>
      <c r="E21" s="4"/>
      <c r="F21" s="4"/>
      <c r="G21" s="4"/>
      <c r="H21" s="4"/>
      <c r="I21" s="4"/>
      <c r="J21" s="5"/>
    </row>
    <row r="22" spans="1:12" s="45" customFormat="1" ht="12" hidden="1">
      <c r="A22" s="56"/>
      <c r="B22" s="57"/>
      <c r="C22" s="58"/>
      <c r="D22" s="4"/>
      <c r="E22" s="4"/>
      <c r="F22" s="4"/>
      <c r="G22" s="4"/>
      <c r="H22" s="4"/>
      <c r="I22" s="4"/>
      <c r="J22" s="5"/>
    </row>
    <row r="23" spans="1:12" s="45" customFormat="1" ht="12">
      <c r="A23" s="203" t="s">
        <v>44</v>
      </c>
      <c r="B23" s="204"/>
      <c r="C23" s="205"/>
      <c r="D23" s="4"/>
      <c r="E23" s="4"/>
      <c r="F23" s="4"/>
      <c r="G23" s="4"/>
      <c r="H23" s="4"/>
      <c r="I23" s="4"/>
      <c r="J23" s="5"/>
    </row>
    <row r="24" spans="1:12" s="45" customFormat="1" ht="12">
      <c r="A24" s="210" t="s">
        <v>12</v>
      </c>
      <c r="B24" s="211"/>
      <c r="C24" s="212"/>
      <c r="D24" s="4"/>
      <c r="E24" s="4"/>
      <c r="F24" s="4"/>
      <c r="G24" s="4"/>
      <c r="H24" s="4"/>
      <c r="I24" s="4"/>
      <c r="J24" s="5"/>
    </row>
    <row r="25" spans="1:12" s="61" customFormat="1" ht="12">
      <c r="A25" s="172" t="s">
        <v>13</v>
      </c>
      <c r="B25" s="173"/>
      <c r="C25" s="174"/>
      <c r="D25" s="20">
        <f t="shared" ref="D25:J25" si="2">IF(D17="***","***",SUM(D17:D24))</f>
        <v>64</v>
      </c>
      <c r="E25" s="20">
        <f t="shared" si="2"/>
        <v>0</v>
      </c>
      <c r="F25" s="20">
        <f t="shared" si="2"/>
        <v>61</v>
      </c>
      <c r="G25" s="20">
        <f t="shared" si="2"/>
        <v>61</v>
      </c>
      <c r="H25" s="20">
        <f t="shared" si="2"/>
        <v>61</v>
      </c>
      <c r="I25" s="20">
        <f t="shared" si="2"/>
        <v>61</v>
      </c>
      <c r="J25" s="123">
        <f t="shared" si="2"/>
        <v>61</v>
      </c>
      <c r="K25" s="6"/>
      <c r="L25" s="6"/>
    </row>
    <row r="26" spans="1:12" s="45" customFormat="1" ht="3.75" customHeight="1">
      <c r="A26" s="47"/>
      <c r="B26" s="47"/>
      <c r="C26" s="47"/>
      <c r="D26" s="7"/>
      <c r="E26" s="7"/>
      <c r="F26" s="7"/>
      <c r="G26" s="7"/>
      <c r="H26" s="7"/>
      <c r="I26" s="7"/>
      <c r="J26" s="7"/>
      <c r="K26" s="8"/>
      <c r="L26" s="8"/>
    </row>
    <row r="27" spans="1:12" s="45" customFormat="1" ht="12">
      <c r="A27" s="169" t="s">
        <v>14</v>
      </c>
      <c r="B27" s="170"/>
      <c r="C27" s="170"/>
      <c r="D27" s="208" t="s">
        <v>7</v>
      </c>
      <c r="E27" s="208"/>
      <c r="F27" s="208"/>
      <c r="G27" s="208"/>
      <c r="H27" s="208"/>
      <c r="I27" s="208"/>
      <c r="J27" s="209"/>
      <c r="K27" s="8"/>
      <c r="L27" s="8"/>
    </row>
    <row r="28" spans="1:12" s="45" customFormat="1" ht="12">
      <c r="A28" s="91">
        <v>1002</v>
      </c>
      <c r="B28" s="62" t="str">
        <f>VLOOKUP(A28,'Fund Code by Number'!$A$2:$C$160,2,FALSE)</f>
        <v>Fed Rcpts (Fed)</v>
      </c>
      <c r="C28" s="55"/>
      <c r="D28" s="4"/>
      <c r="E28" s="9"/>
      <c r="F28" s="9"/>
      <c r="G28" s="9"/>
      <c r="H28" s="9"/>
      <c r="I28" s="9"/>
      <c r="J28" s="9"/>
      <c r="K28" s="8"/>
      <c r="L28" s="8"/>
    </row>
    <row r="29" spans="1:12" s="45" customFormat="1" ht="12">
      <c r="A29" s="91">
        <v>1003</v>
      </c>
      <c r="B29" s="62" t="str">
        <f>VLOOKUP(A29,'Fund Code by Number'!$A$2:$C$160,2,FALSE)</f>
        <v>GF/Match (UGF)</v>
      </c>
      <c r="C29" s="58"/>
      <c r="D29" s="4"/>
      <c r="E29" s="9"/>
      <c r="F29" s="9"/>
      <c r="G29" s="9"/>
      <c r="H29" s="9"/>
      <c r="I29" s="9"/>
      <c r="J29" s="9"/>
      <c r="K29" s="8"/>
      <c r="L29" s="8"/>
    </row>
    <row r="30" spans="1:12" s="45" customFormat="1" ht="12">
      <c r="A30" s="156">
        <v>1004</v>
      </c>
      <c r="B30" s="62" t="str">
        <f>VLOOKUP(A30,'Fund Code by Number'!$A$2:$C$160,2,FALSE)</f>
        <v>Gen Fund (UGF)</v>
      </c>
      <c r="C30" s="58"/>
      <c r="D30" s="9">
        <v>64</v>
      </c>
      <c r="E30" s="9"/>
      <c r="F30" s="9">
        <f>+F25</f>
        <v>61</v>
      </c>
      <c r="G30" s="9">
        <f t="shared" ref="G30:J30" si="3">+G25</f>
        <v>61</v>
      </c>
      <c r="H30" s="9">
        <f t="shared" si="3"/>
        <v>61</v>
      </c>
      <c r="I30" s="9">
        <f t="shared" si="3"/>
        <v>61</v>
      </c>
      <c r="J30" s="9">
        <f t="shared" si="3"/>
        <v>61</v>
      </c>
    </row>
    <row r="31" spans="1:12" s="45" customFormat="1" ht="12">
      <c r="A31" s="91">
        <v>1005</v>
      </c>
      <c r="B31" s="62" t="str">
        <f>VLOOKUP(A31,'Fund Code by Number'!$A$2:$C$160,2,FALSE)</f>
        <v>GF/Prgm (DGF)</v>
      </c>
      <c r="C31" s="63"/>
      <c r="D31" s="4"/>
      <c r="E31" s="9"/>
      <c r="F31" s="9"/>
      <c r="G31" s="9"/>
      <c r="H31" s="9"/>
      <c r="I31" s="9"/>
      <c r="J31" s="9"/>
    </row>
    <row r="32" spans="1:12" s="45" customFormat="1" ht="12">
      <c r="A32" s="91">
        <v>1007</v>
      </c>
      <c r="B32" s="62" t="str">
        <f>VLOOKUP(A32,'Fund Code by Number'!$A$2:$C$162,2,FALSE)</f>
        <v>I/A Rcpts (Other)</v>
      </c>
      <c r="C32" s="63"/>
      <c r="D32" s="4"/>
      <c r="E32" s="9"/>
      <c r="F32" s="9"/>
      <c r="G32" s="9"/>
      <c r="H32" s="9"/>
      <c r="I32" s="9"/>
      <c r="J32" s="9"/>
    </row>
    <row r="33" spans="1:12" s="45" customFormat="1" ht="12">
      <c r="A33" s="92">
        <v>1037</v>
      </c>
      <c r="B33" s="62" t="str">
        <f>VLOOKUP(A33,'Fund Code by Number'!$A$2:$C$162,2,FALSE)</f>
        <v>GF/MH (UGF)</v>
      </c>
      <c r="C33" s="64"/>
      <c r="D33" s="4"/>
      <c r="E33" s="9"/>
      <c r="F33" s="9"/>
      <c r="G33" s="9"/>
      <c r="H33" s="9"/>
      <c r="I33" s="9"/>
      <c r="J33" s="9"/>
      <c r="K33" s="8"/>
      <c r="L33" s="8"/>
    </row>
    <row r="34" spans="1:12" s="45" customFormat="1" ht="12">
      <c r="A34" s="172"/>
      <c r="B34" s="173"/>
      <c r="C34" s="174"/>
      <c r="D34" s="20">
        <f t="shared" ref="D34:J34" si="4">IF(D17="***","***",SUM(D26:D33))</f>
        <v>64</v>
      </c>
      <c r="E34" s="20">
        <f t="shared" si="4"/>
        <v>0</v>
      </c>
      <c r="F34" s="20">
        <f t="shared" si="4"/>
        <v>61</v>
      </c>
      <c r="G34" s="20">
        <f t="shared" si="4"/>
        <v>61</v>
      </c>
      <c r="H34" s="20">
        <f t="shared" si="4"/>
        <v>61</v>
      </c>
      <c r="I34" s="20">
        <f t="shared" si="4"/>
        <v>61</v>
      </c>
      <c r="J34" s="123">
        <f t="shared" si="4"/>
        <v>61</v>
      </c>
      <c r="K34" s="6"/>
      <c r="L34" s="8"/>
    </row>
    <row r="35" spans="1:12" s="45" customFormat="1" ht="12">
      <c r="A35" s="65"/>
      <c r="B35" s="65"/>
      <c r="C35" s="66"/>
      <c r="D35" s="23" t="str">
        <f t="shared" ref="D35:J35" si="5">+IF(D25=D34," ",$L$3)</f>
        <v xml:space="preserve"> </v>
      </c>
      <c r="E35" s="23" t="str">
        <f t="shared" si="5"/>
        <v xml:space="preserve"> </v>
      </c>
      <c r="F35" s="23" t="str">
        <f t="shared" si="5"/>
        <v xml:space="preserve"> </v>
      </c>
      <c r="G35" s="23" t="str">
        <f t="shared" si="5"/>
        <v xml:space="preserve"> </v>
      </c>
      <c r="H35" s="23" t="str">
        <f t="shared" si="5"/>
        <v xml:space="preserve"> </v>
      </c>
      <c r="I35" s="23" t="str">
        <f t="shared" si="5"/>
        <v xml:space="preserve"> </v>
      </c>
      <c r="J35" s="23" t="str">
        <f t="shared" si="5"/>
        <v xml:space="preserve"> </v>
      </c>
      <c r="K35" s="6"/>
      <c r="L35" s="8"/>
    </row>
    <row r="36" spans="1:12" s="45" customFormat="1" ht="12">
      <c r="A36" s="67" t="s">
        <v>15</v>
      </c>
      <c r="B36" s="68"/>
      <c r="C36" s="69"/>
      <c r="D36" s="21"/>
      <c r="E36" s="21"/>
      <c r="F36" s="21"/>
      <c r="G36" s="21"/>
      <c r="H36" s="21"/>
      <c r="I36" s="21"/>
      <c r="J36" s="22"/>
      <c r="K36" s="8"/>
      <c r="L36" s="8"/>
    </row>
    <row r="37" spans="1:12" s="45" customFormat="1" ht="12">
      <c r="A37" s="54" t="s">
        <v>16</v>
      </c>
      <c r="B37" s="48"/>
      <c r="C37" s="70"/>
      <c r="D37" s="105"/>
      <c r="E37" s="106"/>
      <c r="F37" s="105"/>
      <c r="G37" s="105"/>
      <c r="H37" s="105"/>
      <c r="I37" s="105"/>
      <c r="J37" s="105"/>
      <c r="K37" s="8"/>
      <c r="L37" s="8"/>
    </row>
    <row r="38" spans="1:12" s="45" customFormat="1" ht="12">
      <c r="A38" s="56" t="s">
        <v>17</v>
      </c>
      <c r="B38" s="57"/>
      <c r="C38" s="71"/>
      <c r="D38" s="152">
        <v>1</v>
      </c>
      <c r="E38" s="106"/>
      <c r="F38" s="152">
        <v>1</v>
      </c>
      <c r="G38" s="152">
        <v>1</v>
      </c>
      <c r="H38" s="152">
        <v>1</v>
      </c>
      <c r="I38" s="152">
        <v>1</v>
      </c>
      <c r="J38" s="152">
        <v>1</v>
      </c>
      <c r="K38" s="8"/>
      <c r="L38" s="8"/>
    </row>
    <row r="39" spans="1:12" s="45" customFormat="1" ht="12">
      <c r="A39" s="59" t="s">
        <v>18</v>
      </c>
      <c r="B39" s="60"/>
      <c r="C39" s="72"/>
      <c r="D39" s="152"/>
      <c r="E39" s="105"/>
      <c r="F39" s="105"/>
      <c r="G39" s="105"/>
      <c r="H39" s="105"/>
      <c r="I39" s="105"/>
      <c r="J39" s="108"/>
      <c r="K39" s="8"/>
      <c r="L39" s="8"/>
    </row>
    <row r="40" spans="1:12" s="45" customFormat="1" ht="9" customHeight="1">
      <c r="A40" s="47"/>
      <c r="B40" s="47"/>
      <c r="C40" s="146"/>
      <c r="D40" s="148"/>
      <c r="E40" s="7"/>
      <c r="F40" s="7"/>
      <c r="G40" s="7"/>
      <c r="H40" s="7"/>
      <c r="I40" s="7"/>
      <c r="J40" s="7"/>
      <c r="K40" s="8"/>
      <c r="L40" s="8"/>
    </row>
    <row r="41" spans="1:12" s="45" customFormat="1" ht="12">
      <c r="A41" s="169" t="s">
        <v>42</v>
      </c>
      <c r="B41" s="170"/>
      <c r="C41" s="171"/>
      <c r="D41" s="157" t="s">
        <v>345</v>
      </c>
      <c r="E41" s="157" t="s">
        <v>345</v>
      </c>
      <c r="F41" s="157" t="s">
        <v>346</v>
      </c>
      <c r="G41" s="157" t="s">
        <v>347</v>
      </c>
      <c r="H41" s="157" t="s">
        <v>348</v>
      </c>
      <c r="I41" s="157" t="s">
        <v>350</v>
      </c>
      <c r="J41" s="160" t="s">
        <v>398</v>
      </c>
    </row>
    <row r="42" spans="1:12" s="45" customFormat="1" ht="12">
      <c r="A42" s="91">
        <v>1004</v>
      </c>
      <c r="B42" s="62" t="str">
        <f>VLOOKUP(A42,'Fund Code by Number'!$A$2:$C$160,2,FALSE)</f>
        <v>Gen Fund (UGF)</v>
      </c>
      <c r="C42" s="63"/>
      <c r="D42" s="129"/>
      <c r="E42" s="130"/>
      <c r="F42" s="130"/>
      <c r="G42" s="130"/>
      <c r="H42" s="130"/>
      <c r="I42" s="130"/>
      <c r="J42" s="130"/>
    </row>
    <row r="43" spans="1:12" s="45" customFormat="1" ht="12">
      <c r="A43" s="91">
        <v>1002</v>
      </c>
      <c r="B43" s="62" t="str">
        <f>VLOOKUP(A43,'Fund Code by Number'!$A$2:$C$160,2,FALSE)</f>
        <v>Fed Rcpts (Fed)</v>
      </c>
      <c r="C43" s="63"/>
      <c r="D43" s="129"/>
      <c r="E43" s="130"/>
      <c r="F43" s="130"/>
      <c r="G43" s="130"/>
      <c r="H43" s="130"/>
      <c r="I43" s="130"/>
      <c r="J43" s="130"/>
    </row>
    <row r="44" spans="1:12" s="61" customFormat="1" ht="12">
      <c r="A44" s="172" t="s">
        <v>306</v>
      </c>
      <c r="B44" s="173"/>
      <c r="C44" s="174"/>
      <c r="D44" s="20">
        <f>SUM(D42:D43)</f>
        <v>0</v>
      </c>
      <c r="E44" s="20">
        <f t="shared" ref="E44:J44" si="6">SUM(E42:E43)</f>
        <v>0</v>
      </c>
      <c r="F44" s="20">
        <f t="shared" si="6"/>
        <v>0</v>
      </c>
      <c r="G44" s="20">
        <f t="shared" si="6"/>
        <v>0</v>
      </c>
      <c r="H44" s="20">
        <f t="shared" si="6"/>
        <v>0</v>
      </c>
      <c r="I44" s="20">
        <f t="shared" si="6"/>
        <v>0</v>
      </c>
      <c r="J44" s="123">
        <f t="shared" si="6"/>
        <v>0</v>
      </c>
      <c r="K44" s="6"/>
      <c r="L44" s="6"/>
    </row>
    <row r="45" spans="1:12" s="45" customFormat="1" ht="9" customHeight="1">
      <c r="A45" s="57"/>
      <c r="B45" s="57"/>
      <c r="C45" s="43"/>
      <c r="D45" s="73"/>
      <c r="E45" s="74"/>
      <c r="F45" s="74"/>
      <c r="G45" s="74"/>
      <c r="H45" s="74"/>
      <c r="I45" s="74"/>
      <c r="J45" s="74"/>
      <c r="K45" s="8"/>
      <c r="L45" s="8"/>
    </row>
    <row r="46" spans="1:12" s="45" customFormat="1" ht="11.25" customHeight="1">
      <c r="A46" s="75" t="s">
        <v>399</v>
      </c>
      <c r="B46" s="75"/>
      <c r="C46" s="75"/>
      <c r="D46" s="75"/>
      <c r="F46" s="10">
        <v>0</v>
      </c>
      <c r="G46" s="76" t="s">
        <v>36</v>
      </c>
      <c r="H46" s="47"/>
      <c r="I46" s="47"/>
      <c r="J46" s="47"/>
    </row>
    <row r="47" spans="1:12" s="45" customFormat="1" ht="7.5" customHeight="1">
      <c r="A47" s="79"/>
      <c r="B47" s="79"/>
      <c r="C47" s="78"/>
      <c r="D47" s="78"/>
      <c r="E47" s="78"/>
      <c r="F47" s="18"/>
      <c r="G47" s="47"/>
      <c r="H47" s="47"/>
      <c r="I47" s="47"/>
      <c r="J47" s="47"/>
    </row>
    <row r="48" spans="1:12" s="45" customFormat="1" ht="12" customHeight="1">
      <c r="A48" s="187" t="s">
        <v>400</v>
      </c>
      <c r="B48" s="188"/>
      <c r="C48" s="188"/>
      <c r="D48" s="188"/>
      <c r="F48" s="10">
        <v>0</v>
      </c>
      <c r="G48" s="76" t="s">
        <v>37</v>
      </c>
      <c r="H48" s="47"/>
      <c r="I48" s="47"/>
      <c r="J48" s="47"/>
    </row>
    <row r="49" spans="1:12" s="45" customFormat="1" ht="7.5" customHeight="1">
      <c r="A49" s="79"/>
      <c r="B49" s="79"/>
      <c r="C49" s="147"/>
      <c r="D49" s="147"/>
      <c r="E49" s="147"/>
      <c r="F49" s="18"/>
      <c r="G49" s="47"/>
      <c r="H49" s="47"/>
      <c r="I49" s="47"/>
      <c r="J49" s="47"/>
    </row>
    <row r="50" spans="1:12" s="45" customFormat="1" ht="12" customHeight="1">
      <c r="A50" s="75" t="s">
        <v>349</v>
      </c>
      <c r="B50" s="153"/>
      <c r="C50" s="153"/>
      <c r="D50" s="153"/>
      <c r="F50" s="10">
        <v>0</v>
      </c>
      <c r="G50" s="76"/>
      <c r="H50" s="47"/>
      <c r="I50" s="47"/>
      <c r="J50" s="47"/>
    </row>
    <row r="51" spans="1:12" s="45" customFormat="1" ht="12" customHeight="1">
      <c r="A51" s="77" t="s">
        <v>332</v>
      </c>
      <c r="B51" s="77"/>
      <c r="C51" s="47"/>
      <c r="D51" s="7"/>
      <c r="E51" s="7"/>
      <c r="F51" s="7"/>
      <c r="G51" s="7"/>
      <c r="H51" s="7"/>
      <c r="I51" s="7"/>
      <c r="J51" s="7"/>
      <c r="K51" s="8"/>
      <c r="L51" s="8"/>
    </row>
    <row r="52" spans="1:12" s="45" customFormat="1" ht="7.5" customHeight="1">
      <c r="B52" s="79"/>
      <c r="C52" s="78"/>
      <c r="D52" s="78"/>
      <c r="E52" s="78"/>
      <c r="F52" s="18"/>
      <c r="G52" s="47"/>
      <c r="H52" s="47"/>
      <c r="I52" s="47"/>
      <c r="J52" s="47"/>
    </row>
    <row r="53" spans="1:12" s="45" customFormat="1" ht="12.75" customHeight="1">
      <c r="A53" s="110" t="s">
        <v>262</v>
      </c>
      <c r="B53" s="111"/>
      <c r="C53" s="111"/>
      <c r="D53" s="111"/>
      <c r="E53" s="112"/>
      <c r="F53" s="112"/>
      <c r="G53" s="113"/>
      <c r="H53" s="114"/>
      <c r="I53" s="18"/>
      <c r="J53" s="115"/>
    </row>
    <row r="54" spans="1:12" s="45" customFormat="1" ht="12.75" customHeight="1">
      <c r="A54" s="116" t="s">
        <v>265</v>
      </c>
      <c r="B54" s="111"/>
      <c r="C54" s="111"/>
      <c r="D54" s="111"/>
      <c r="E54" s="112"/>
      <c r="F54" s="112"/>
      <c r="G54" s="113"/>
      <c r="H54" s="122">
        <v>0</v>
      </c>
      <c r="I54" s="18"/>
      <c r="J54" s="115"/>
    </row>
    <row r="55" spans="1:12" s="45" customFormat="1" ht="12.75" customHeight="1">
      <c r="A55" s="117" t="s">
        <v>263</v>
      </c>
      <c r="B55" s="118"/>
      <c r="C55" s="115"/>
      <c r="D55" s="119"/>
      <c r="E55" s="120"/>
      <c r="G55" s="121" t="s">
        <v>410</v>
      </c>
      <c r="H55" s="119" t="s">
        <v>264</v>
      </c>
      <c r="I55" s="119"/>
      <c r="J55" s="119"/>
      <c r="K55" s="8"/>
      <c r="L55" s="8"/>
    </row>
    <row r="56" spans="1:12" s="45" customFormat="1" ht="6.75" customHeight="1">
      <c r="A56" s="57"/>
      <c r="B56" s="57"/>
      <c r="C56" s="78"/>
      <c r="D56" s="73"/>
      <c r="E56" s="74"/>
      <c r="F56" s="74"/>
      <c r="G56" s="74"/>
      <c r="H56" s="74"/>
      <c r="I56" s="74"/>
      <c r="K56" s="8"/>
      <c r="L56" s="8"/>
    </row>
    <row r="57" spans="1:12" s="45" customFormat="1" ht="15.75" customHeight="1">
      <c r="A57" s="191" t="s">
        <v>331</v>
      </c>
      <c r="B57" s="191"/>
      <c r="C57" s="191"/>
      <c r="D57" s="191"/>
      <c r="E57" s="191"/>
      <c r="F57" s="191"/>
      <c r="G57" s="191"/>
      <c r="H57" s="191"/>
      <c r="I57" s="191"/>
      <c r="J57" s="191"/>
      <c r="K57" s="8"/>
      <c r="L57" s="8"/>
    </row>
    <row r="58" spans="1:12" s="45" customFormat="1" ht="81.75" customHeight="1">
      <c r="A58" s="193" t="s">
        <v>414</v>
      </c>
      <c r="B58" s="194"/>
      <c r="C58" s="195"/>
      <c r="D58" s="195"/>
      <c r="E58" s="195"/>
      <c r="F58" s="195"/>
      <c r="G58" s="195"/>
      <c r="H58" s="195"/>
      <c r="I58" s="195"/>
      <c r="J58" s="196"/>
      <c r="K58" s="8"/>
      <c r="L58" s="8"/>
    </row>
    <row r="59" spans="1:12" s="80" customFormat="1" ht="3" customHeight="1">
      <c r="A59" s="43"/>
      <c r="B59" s="43"/>
      <c r="C59" s="43"/>
      <c r="D59" s="13"/>
      <c r="E59" s="13"/>
      <c r="F59" s="13"/>
      <c r="G59" s="13"/>
      <c r="H59" s="13"/>
      <c r="I59" s="13"/>
      <c r="J59" s="13"/>
      <c r="K59" s="11"/>
      <c r="L59" s="12"/>
    </row>
    <row r="60" spans="1:12" s="80" customFormat="1" ht="6" customHeight="1">
      <c r="A60" s="43"/>
      <c r="B60" s="43"/>
      <c r="C60" s="43"/>
      <c r="D60" s="13"/>
      <c r="E60" s="13"/>
      <c r="F60" s="13"/>
      <c r="G60" s="13"/>
      <c r="H60" s="13"/>
      <c r="I60" s="13"/>
      <c r="J60" s="13"/>
      <c r="K60" s="11"/>
      <c r="L60" s="12"/>
    </row>
    <row r="61" spans="1:12" s="80" customFormat="1" ht="3" customHeight="1">
      <c r="A61" s="43"/>
      <c r="B61" s="43"/>
      <c r="C61" s="43"/>
      <c r="D61" s="13"/>
      <c r="E61" s="13"/>
      <c r="F61" s="13"/>
      <c r="G61" s="13"/>
      <c r="H61" s="13"/>
      <c r="I61" s="13"/>
      <c r="J61" s="13"/>
      <c r="K61" s="11"/>
      <c r="L61" s="12"/>
    </row>
    <row r="62" spans="1:12" s="45" customFormat="1" ht="12">
      <c r="A62" s="35" t="s">
        <v>31</v>
      </c>
      <c r="B62" s="35"/>
      <c r="C62" s="150" t="s">
        <v>408</v>
      </c>
      <c r="D62" s="1"/>
      <c r="E62" s="1"/>
      <c r="F62" s="1"/>
      <c r="G62" s="1"/>
      <c r="H62" s="14" t="s">
        <v>19</v>
      </c>
      <c r="I62" s="189" t="s">
        <v>411</v>
      </c>
      <c r="J62" s="189"/>
      <c r="K62" s="8"/>
      <c r="L62" s="8"/>
    </row>
    <row r="63" spans="1:12" s="45" customFormat="1" ht="12">
      <c r="A63" s="35" t="s">
        <v>20</v>
      </c>
      <c r="B63" s="35"/>
      <c r="C63" s="151" t="s">
        <v>409</v>
      </c>
      <c r="D63" s="15"/>
      <c r="E63" s="15"/>
      <c r="F63" s="15"/>
      <c r="G63" s="15"/>
      <c r="H63" s="38" t="s">
        <v>21</v>
      </c>
      <c r="I63" s="190">
        <v>44252.541666666664</v>
      </c>
      <c r="J63" s="190"/>
    </row>
    <row r="64" spans="1:12" s="45" customFormat="1" ht="3.75" customHeight="1">
      <c r="A64" s="47"/>
      <c r="B64" s="47"/>
      <c r="C64" s="93"/>
      <c r="D64" s="93"/>
      <c r="E64" s="93"/>
      <c r="F64" s="93"/>
      <c r="G64" s="93"/>
      <c r="H64" s="47"/>
      <c r="I64" s="93"/>
      <c r="J64" s="93"/>
    </row>
    <row r="65" spans="1:10" s="45" customFormat="1" ht="12">
      <c r="A65" s="35" t="s">
        <v>32</v>
      </c>
      <c r="B65" s="35"/>
      <c r="C65" s="158" t="s">
        <v>408</v>
      </c>
      <c r="D65" s="16"/>
      <c r="E65" s="16"/>
      <c r="F65" s="16"/>
      <c r="G65" s="16"/>
      <c r="H65" s="38" t="s">
        <v>22</v>
      </c>
      <c r="I65" s="186">
        <v>44252</v>
      </c>
      <c r="J65" s="186"/>
    </row>
    <row r="66" spans="1:10" s="45" customFormat="1" ht="12">
      <c r="A66" s="35" t="s">
        <v>278</v>
      </c>
      <c r="B66" s="35"/>
      <c r="C66" s="159" t="s">
        <v>409</v>
      </c>
      <c r="D66" s="3"/>
      <c r="E66" s="3"/>
      <c r="F66" s="3"/>
      <c r="G66" s="3"/>
      <c r="H66" s="47"/>
      <c r="I66" s="47"/>
      <c r="J66" s="47"/>
    </row>
    <row r="67" spans="1:10" s="41" customFormat="1" ht="3.75" customHeight="1">
      <c r="A67" s="81"/>
      <c r="B67" s="81"/>
      <c r="C67" s="82"/>
      <c r="D67" s="82"/>
      <c r="E67" s="82"/>
      <c r="F67" s="82"/>
      <c r="G67" s="82"/>
      <c r="H67" s="40"/>
      <c r="I67" s="40"/>
      <c r="J67" s="40"/>
    </row>
    <row r="68" spans="1:10" s="85" customFormat="1" ht="12.75" customHeight="1">
      <c r="A68" s="163" t="s">
        <v>402</v>
      </c>
      <c r="B68" s="163"/>
      <c r="C68" s="163"/>
      <c r="D68" s="83"/>
      <c r="E68" s="83"/>
      <c r="F68" s="84"/>
      <c r="G68" s="83"/>
      <c r="H68" s="83"/>
      <c r="I68" s="168" t="s">
        <v>275</v>
      </c>
      <c r="J68" s="168"/>
    </row>
    <row r="70" spans="1:10" ht="14">
      <c r="D70" s="166" t="s">
        <v>274</v>
      </c>
      <c r="E70" s="167"/>
      <c r="F70" s="167"/>
      <c r="G70" s="167"/>
    </row>
    <row r="72" spans="1:10" ht="14">
      <c r="A72" s="164" t="s">
        <v>1</v>
      </c>
      <c r="B72" s="164"/>
      <c r="C72" s="164"/>
      <c r="D72" s="33"/>
      <c r="E72" s="34"/>
      <c r="F72" s="165" t="s">
        <v>23</v>
      </c>
      <c r="G72" s="165"/>
      <c r="H72" s="39" t="str">
        <f>+I3</f>
        <v>SB 14</v>
      </c>
      <c r="I72" s="87"/>
    </row>
    <row r="73" spans="1:10" ht="14">
      <c r="A73" s="164" t="s">
        <v>401</v>
      </c>
      <c r="B73" s="164"/>
      <c r="C73" s="164"/>
      <c r="D73" s="164"/>
      <c r="E73" s="34"/>
      <c r="F73" s="86"/>
      <c r="G73" s="86"/>
      <c r="H73" s="88"/>
      <c r="I73" s="89"/>
    </row>
    <row r="74" spans="1:10" ht="14">
      <c r="A74" s="31"/>
      <c r="B74" s="31"/>
      <c r="C74" s="31"/>
      <c r="D74" s="31"/>
      <c r="E74" s="34"/>
      <c r="F74" s="86"/>
      <c r="G74" s="86"/>
      <c r="H74" s="88"/>
      <c r="I74" s="89"/>
    </row>
    <row r="75" spans="1:10" ht="6" customHeight="1">
      <c r="A75" s="94"/>
      <c r="B75" s="94"/>
      <c r="C75" s="94"/>
      <c r="D75" s="94"/>
      <c r="E75" s="95"/>
      <c r="F75" s="96"/>
      <c r="G75" s="96"/>
      <c r="H75" s="17"/>
      <c r="I75" s="97"/>
      <c r="J75" s="98"/>
    </row>
    <row r="76" spans="1:10" ht="14">
      <c r="A76" s="99" t="s">
        <v>30</v>
      </c>
      <c r="B76" s="99"/>
      <c r="C76" s="98"/>
      <c r="D76" s="98"/>
      <c r="E76" s="95"/>
      <c r="F76" s="95"/>
      <c r="G76" s="95"/>
      <c r="H76" s="100"/>
      <c r="I76" s="100"/>
      <c r="J76" s="98"/>
    </row>
    <row r="77" spans="1:10" ht="288" customHeight="1">
      <c r="A77" s="94"/>
      <c r="B77" s="94"/>
      <c r="C77" s="94"/>
      <c r="D77" s="94"/>
      <c r="E77" s="95"/>
      <c r="F77" s="95"/>
      <c r="G77" s="95"/>
      <c r="H77" s="100"/>
      <c r="I77" s="100"/>
      <c r="J77" s="98"/>
    </row>
    <row r="78" spans="1:10" ht="309" customHeight="1">
      <c r="A78" s="94"/>
      <c r="B78" s="94"/>
      <c r="C78" s="94"/>
      <c r="D78" s="94"/>
      <c r="E78" s="95"/>
      <c r="F78" s="95"/>
      <c r="G78" s="95"/>
      <c r="H78" s="100"/>
      <c r="I78" s="100"/>
      <c r="J78" s="98"/>
    </row>
    <row r="79" spans="1:10">
      <c r="A79" s="98"/>
      <c r="B79" s="98"/>
      <c r="C79" s="98"/>
      <c r="D79" s="98"/>
      <c r="E79" s="98"/>
      <c r="F79" s="98"/>
      <c r="G79" s="98"/>
      <c r="H79" s="98"/>
      <c r="I79" s="98"/>
      <c r="J79" s="98"/>
    </row>
    <row r="80" spans="1:10">
      <c r="A80" s="98"/>
      <c r="B80" s="98"/>
      <c r="C80" s="98"/>
      <c r="D80" s="98"/>
      <c r="E80" s="98"/>
      <c r="F80" s="98"/>
      <c r="G80" s="98"/>
      <c r="H80" s="98"/>
      <c r="I80" s="98"/>
      <c r="J80" s="98"/>
    </row>
    <row r="81" spans="1:10">
      <c r="A81" s="98"/>
      <c r="B81" s="98"/>
      <c r="C81" s="98"/>
      <c r="D81" s="98"/>
      <c r="E81" s="98"/>
      <c r="F81" s="98"/>
      <c r="G81" s="98"/>
      <c r="H81" s="98"/>
      <c r="I81" s="98"/>
      <c r="J81" s="98"/>
    </row>
    <row r="82" spans="1:10">
      <c r="A82" s="98"/>
      <c r="B82" s="98"/>
      <c r="C82" s="98"/>
      <c r="D82" s="98"/>
      <c r="E82" s="98"/>
      <c r="F82" s="98"/>
      <c r="G82" s="98"/>
      <c r="H82" s="98"/>
      <c r="I82" s="98"/>
      <c r="J82" s="98"/>
    </row>
    <row r="83" spans="1:10">
      <c r="A83" s="98"/>
      <c r="B83" s="98"/>
      <c r="C83" s="98"/>
      <c r="D83" s="98"/>
      <c r="E83" s="98"/>
      <c r="F83" s="98"/>
      <c r="G83" s="98"/>
      <c r="H83" s="98"/>
      <c r="I83" s="98"/>
      <c r="J83" s="98"/>
    </row>
    <row r="84" spans="1:10">
      <c r="A84" s="98"/>
      <c r="B84" s="98"/>
      <c r="C84" s="98"/>
      <c r="D84" s="98"/>
      <c r="E84" s="98"/>
      <c r="F84" s="98"/>
      <c r="G84" s="98"/>
      <c r="H84" s="98"/>
      <c r="I84" s="98"/>
      <c r="J84" s="98"/>
    </row>
    <row r="85" spans="1:10" ht="18" customHeight="1">
      <c r="A85" s="161" t="str">
        <f>A68</f>
        <v>(Revised 1/13/2021 OMB/LFD)</v>
      </c>
      <c r="B85" s="161"/>
      <c r="C85" s="161"/>
      <c r="D85" s="101"/>
      <c r="E85" s="101"/>
      <c r="F85" s="102"/>
      <c r="G85" s="101"/>
      <c r="H85" s="101"/>
      <c r="I85" s="162" t="s">
        <v>276</v>
      </c>
      <c r="J85" s="162"/>
    </row>
    <row r="86" spans="1:10">
      <c r="A86" s="98"/>
      <c r="B86" s="98"/>
      <c r="C86" s="98"/>
      <c r="D86" s="98"/>
      <c r="E86" s="98"/>
      <c r="F86" s="98"/>
      <c r="G86" s="98"/>
      <c r="H86" s="98"/>
      <c r="I86" s="98"/>
      <c r="J86" s="98"/>
    </row>
    <row r="87" spans="1:10">
      <c r="A87" s="98"/>
      <c r="B87" s="98"/>
      <c r="C87" s="98"/>
      <c r="D87" s="98"/>
      <c r="E87" s="98"/>
      <c r="F87" s="98"/>
      <c r="G87" s="98"/>
      <c r="H87" s="98"/>
      <c r="I87" s="98"/>
      <c r="J87" s="98"/>
    </row>
    <row r="88" spans="1:10">
      <c r="A88" s="98"/>
      <c r="B88" s="98"/>
      <c r="C88" s="98"/>
      <c r="D88" s="98"/>
      <c r="E88" s="98"/>
      <c r="F88" s="98"/>
      <c r="G88" s="98"/>
      <c r="H88" s="98"/>
      <c r="I88" s="98"/>
      <c r="J88" s="98"/>
    </row>
    <row r="89" spans="1:10">
      <c r="A89" s="98"/>
      <c r="B89" s="98"/>
      <c r="C89" s="98"/>
      <c r="D89" s="98"/>
      <c r="E89" s="98"/>
      <c r="F89" s="98"/>
      <c r="G89" s="98"/>
      <c r="H89" s="98"/>
      <c r="I89" s="98"/>
      <c r="J89" s="98"/>
    </row>
    <row r="90" spans="1:10">
      <c r="A90" s="98"/>
      <c r="B90" s="98"/>
      <c r="C90" s="98"/>
      <c r="D90" s="98"/>
      <c r="E90" s="98"/>
      <c r="F90" s="98"/>
      <c r="G90" s="98"/>
      <c r="H90" s="98"/>
      <c r="I90" s="98"/>
      <c r="J90" s="98"/>
    </row>
    <row r="91" spans="1:10">
      <c r="A91" s="98"/>
      <c r="B91" s="98"/>
      <c r="C91" s="98"/>
      <c r="D91" s="98"/>
      <c r="E91" s="98"/>
      <c r="F91" s="98"/>
      <c r="G91" s="98"/>
      <c r="H91" s="98"/>
      <c r="I91" s="98"/>
      <c r="J91" s="98"/>
    </row>
    <row r="92" spans="1:10">
      <c r="A92" s="98"/>
      <c r="B92" s="98"/>
      <c r="C92" s="98"/>
      <c r="D92" s="98"/>
      <c r="E92" s="98"/>
      <c r="F92" s="98"/>
      <c r="G92" s="98"/>
      <c r="H92" s="98"/>
      <c r="I92" s="98"/>
      <c r="J92" s="98"/>
    </row>
    <row r="93" spans="1:10">
      <c r="A93" s="98"/>
      <c r="B93" s="98"/>
      <c r="C93" s="98"/>
      <c r="D93" s="98"/>
      <c r="E93" s="98"/>
      <c r="F93" s="98"/>
      <c r="G93" s="98"/>
      <c r="H93" s="98"/>
      <c r="I93" s="98"/>
      <c r="J93" s="98"/>
    </row>
    <row r="94" spans="1:10">
      <c r="A94" s="98"/>
      <c r="B94" s="98"/>
      <c r="C94" s="98"/>
      <c r="D94" s="98"/>
      <c r="E94" s="98"/>
      <c r="F94" s="98"/>
      <c r="G94" s="98"/>
      <c r="H94" s="98"/>
      <c r="I94" s="98"/>
      <c r="J94" s="98"/>
    </row>
    <row r="95" spans="1:10">
      <c r="A95" s="98"/>
      <c r="B95" s="98"/>
      <c r="C95" s="98"/>
      <c r="D95" s="98"/>
      <c r="E95" s="98"/>
      <c r="F95" s="98"/>
      <c r="G95" s="98"/>
      <c r="H95" s="98"/>
      <c r="I95" s="98"/>
      <c r="J95" s="98"/>
    </row>
    <row r="96" spans="1:10">
      <c r="A96" s="98"/>
      <c r="B96" s="98"/>
      <c r="C96" s="98"/>
      <c r="D96" s="98"/>
      <c r="E96" s="98"/>
      <c r="F96" s="98"/>
      <c r="G96" s="98"/>
      <c r="H96" s="98"/>
      <c r="I96" s="98"/>
      <c r="J96" s="98"/>
    </row>
    <row r="97" spans="1:10">
      <c r="A97" s="98"/>
      <c r="B97" s="98"/>
      <c r="C97" s="98"/>
      <c r="D97" s="98"/>
      <c r="E97" s="98"/>
      <c r="F97" s="98"/>
      <c r="G97" s="98"/>
      <c r="H97" s="98"/>
      <c r="I97" s="98"/>
      <c r="J97" s="98"/>
    </row>
    <row r="98" spans="1:10">
      <c r="A98" s="98"/>
      <c r="B98" s="98"/>
      <c r="C98" s="98"/>
      <c r="D98" s="98"/>
      <c r="E98" s="98"/>
      <c r="F98" s="98"/>
      <c r="G98" s="98"/>
      <c r="H98" s="98"/>
      <c r="I98" s="98"/>
      <c r="J98" s="98"/>
    </row>
    <row r="99" spans="1:10">
      <c r="A99" s="98"/>
      <c r="B99" s="98"/>
      <c r="C99" s="98"/>
      <c r="D99" s="98"/>
      <c r="E99" s="98"/>
      <c r="F99" s="98"/>
      <c r="G99" s="98"/>
      <c r="H99" s="98"/>
      <c r="I99" s="98"/>
      <c r="J99" s="98"/>
    </row>
    <row r="100" spans="1:10">
      <c r="A100" s="98"/>
      <c r="B100" s="98"/>
      <c r="C100" s="98"/>
      <c r="D100" s="98"/>
      <c r="E100" s="98"/>
      <c r="F100" s="98"/>
      <c r="G100" s="98"/>
      <c r="H100" s="98"/>
      <c r="I100" s="98"/>
      <c r="J100" s="98"/>
    </row>
    <row r="101" spans="1:10">
      <c r="A101" s="98"/>
      <c r="B101" s="98"/>
      <c r="C101" s="98"/>
      <c r="D101" s="98"/>
      <c r="E101" s="98"/>
      <c r="F101" s="98"/>
      <c r="G101" s="98"/>
      <c r="H101" s="98"/>
      <c r="I101" s="98"/>
      <c r="J101" s="98"/>
    </row>
    <row r="102" spans="1:10">
      <c r="A102" s="98"/>
      <c r="B102" s="98"/>
      <c r="C102" s="98"/>
      <c r="D102" s="98"/>
      <c r="E102" s="98"/>
      <c r="F102" s="98"/>
      <c r="G102" s="98"/>
      <c r="H102" s="98"/>
      <c r="I102" s="98"/>
      <c r="J102" s="98"/>
    </row>
    <row r="103" spans="1:10">
      <c r="A103" s="98"/>
      <c r="B103" s="98"/>
      <c r="C103" s="98"/>
      <c r="D103" s="98"/>
      <c r="E103" s="98"/>
      <c r="F103" s="98"/>
      <c r="G103" s="98"/>
      <c r="H103" s="98"/>
      <c r="I103" s="98"/>
      <c r="J103" s="98"/>
    </row>
    <row r="104" spans="1:10">
      <c r="A104" s="98"/>
      <c r="B104" s="98"/>
      <c r="C104" s="98"/>
      <c r="D104" s="98"/>
      <c r="E104" s="98"/>
      <c r="F104" s="98"/>
      <c r="G104" s="98"/>
      <c r="H104" s="98"/>
      <c r="I104" s="98"/>
      <c r="J104" s="98"/>
    </row>
    <row r="105" spans="1:10">
      <c r="A105" s="98"/>
      <c r="B105" s="98"/>
      <c r="C105" s="98"/>
      <c r="D105" s="98"/>
      <c r="E105" s="98"/>
      <c r="F105" s="98"/>
      <c r="G105" s="98"/>
      <c r="H105" s="98"/>
      <c r="I105" s="98"/>
      <c r="J105" s="98"/>
    </row>
    <row r="106" spans="1:10">
      <c r="A106" s="98"/>
      <c r="B106" s="98"/>
      <c r="C106" s="98"/>
      <c r="D106" s="98"/>
      <c r="E106" s="98"/>
      <c r="F106" s="98"/>
      <c r="G106" s="98"/>
      <c r="H106" s="98"/>
      <c r="I106" s="98"/>
      <c r="J106" s="98"/>
    </row>
    <row r="107" spans="1:10">
      <c r="A107" s="98"/>
      <c r="B107" s="98"/>
      <c r="C107" s="98"/>
      <c r="D107" s="98"/>
      <c r="E107" s="98"/>
      <c r="F107" s="98"/>
      <c r="G107" s="98"/>
      <c r="H107" s="98"/>
      <c r="I107" s="98"/>
      <c r="J107" s="98"/>
    </row>
    <row r="108" spans="1:10">
      <c r="A108" s="98"/>
      <c r="B108" s="98"/>
      <c r="C108" s="98"/>
      <c r="D108" s="98"/>
      <c r="E108" s="98"/>
      <c r="F108" s="98"/>
      <c r="G108" s="98"/>
      <c r="H108" s="98"/>
      <c r="I108" s="98"/>
      <c r="J108" s="98"/>
    </row>
    <row r="109" spans="1:10">
      <c r="A109" s="98"/>
      <c r="B109" s="98"/>
      <c r="C109" s="98"/>
      <c r="D109" s="98"/>
      <c r="E109" s="98"/>
      <c r="F109" s="98"/>
      <c r="G109" s="98"/>
      <c r="H109" s="98"/>
      <c r="I109" s="98"/>
      <c r="J109" s="98"/>
    </row>
    <row r="110" spans="1:10">
      <c r="A110" s="98"/>
      <c r="B110" s="98"/>
      <c r="C110" s="98"/>
      <c r="D110" s="98"/>
      <c r="E110" s="98"/>
      <c r="F110" s="98"/>
      <c r="G110" s="98"/>
      <c r="H110" s="98"/>
      <c r="I110" s="98"/>
      <c r="J110" s="98"/>
    </row>
    <row r="111" spans="1:10">
      <c r="A111" s="98"/>
      <c r="B111" s="98"/>
      <c r="C111" s="98"/>
      <c r="D111" s="98"/>
      <c r="E111" s="98"/>
      <c r="F111" s="98"/>
      <c r="G111" s="98"/>
      <c r="H111" s="98"/>
      <c r="I111" s="98"/>
      <c r="J111" s="98"/>
    </row>
    <row r="112" spans="1:10">
      <c r="A112" s="98"/>
      <c r="B112" s="98"/>
      <c r="C112" s="98"/>
      <c r="D112" s="98"/>
      <c r="E112" s="98"/>
      <c r="F112" s="98"/>
      <c r="G112" s="98"/>
      <c r="H112" s="98"/>
      <c r="I112" s="98"/>
      <c r="J112" s="98"/>
    </row>
    <row r="113" spans="1:10">
      <c r="A113" s="98"/>
      <c r="B113" s="98"/>
      <c r="C113" s="98"/>
      <c r="D113" s="98"/>
      <c r="E113" s="98"/>
      <c r="F113" s="98"/>
      <c r="G113" s="98"/>
      <c r="H113" s="98"/>
      <c r="I113" s="98"/>
      <c r="J113" s="98"/>
    </row>
    <row r="114" spans="1:10">
      <c r="A114" s="98"/>
      <c r="B114" s="98"/>
      <c r="C114" s="98"/>
      <c r="D114" s="98"/>
      <c r="E114" s="98"/>
      <c r="F114" s="98"/>
      <c r="G114" s="98"/>
      <c r="H114" s="98"/>
      <c r="I114" s="98"/>
      <c r="J114" s="98"/>
    </row>
    <row r="115" spans="1:10">
      <c r="A115" s="98"/>
      <c r="B115" s="98"/>
      <c r="C115" s="98"/>
      <c r="D115" s="98"/>
      <c r="E115" s="98"/>
      <c r="F115" s="98"/>
      <c r="G115" s="98"/>
      <c r="H115" s="98"/>
      <c r="I115" s="98"/>
      <c r="J115" s="98"/>
    </row>
    <row r="116" spans="1:10">
      <c r="A116" s="98"/>
      <c r="B116" s="98"/>
      <c r="C116" s="98"/>
      <c r="D116" s="98"/>
      <c r="E116" s="98"/>
      <c r="F116" s="98"/>
      <c r="G116" s="98"/>
      <c r="H116" s="98"/>
      <c r="I116" s="98"/>
      <c r="J116" s="98"/>
    </row>
    <row r="117" spans="1:10">
      <c r="A117" s="98"/>
      <c r="B117" s="98"/>
      <c r="C117" s="98"/>
      <c r="D117" s="98"/>
      <c r="E117" s="98"/>
      <c r="F117" s="98"/>
      <c r="G117" s="98"/>
      <c r="H117" s="98"/>
      <c r="I117" s="98"/>
      <c r="J117" s="98"/>
    </row>
    <row r="118" spans="1:10">
      <c r="A118" s="98"/>
      <c r="B118" s="98"/>
      <c r="C118" s="98"/>
      <c r="D118" s="98"/>
      <c r="E118" s="98"/>
      <c r="F118" s="98"/>
      <c r="G118" s="98"/>
      <c r="H118" s="98"/>
      <c r="I118" s="98"/>
      <c r="J118" s="98"/>
    </row>
    <row r="119" spans="1:10">
      <c r="A119" s="98"/>
      <c r="B119" s="98"/>
      <c r="C119" s="98"/>
      <c r="D119" s="98"/>
      <c r="E119" s="98"/>
      <c r="F119" s="98"/>
      <c r="G119" s="98"/>
      <c r="H119" s="98"/>
      <c r="I119" s="98"/>
      <c r="J119" s="98"/>
    </row>
    <row r="120" spans="1:10">
      <c r="A120" s="98"/>
      <c r="B120" s="98"/>
      <c r="C120" s="98"/>
      <c r="D120" s="98"/>
      <c r="E120" s="98"/>
      <c r="F120" s="98"/>
      <c r="G120" s="98"/>
      <c r="H120" s="98"/>
      <c r="I120" s="98"/>
      <c r="J120" s="98"/>
    </row>
    <row r="121" spans="1:10">
      <c r="A121" s="98"/>
      <c r="B121" s="98"/>
      <c r="C121" s="98"/>
      <c r="D121" s="98"/>
      <c r="E121" s="98"/>
      <c r="F121" s="98"/>
      <c r="G121" s="98"/>
      <c r="H121" s="98"/>
      <c r="I121" s="98"/>
      <c r="J121" s="98"/>
    </row>
  </sheetData>
  <mergeCells count="45">
    <mergeCell ref="A14:J14"/>
    <mergeCell ref="A27:C27"/>
    <mergeCell ref="A58:J58"/>
    <mergeCell ref="C11:F11"/>
    <mergeCell ref="A16:C16"/>
    <mergeCell ref="F15:J15"/>
    <mergeCell ref="A21:C21"/>
    <mergeCell ref="A17:C17"/>
    <mergeCell ref="A18:C18"/>
    <mergeCell ref="A34:C34"/>
    <mergeCell ref="A19:C19"/>
    <mergeCell ref="A20:C20"/>
    <mergeCell ref="D27:J27"/>
    <mergeCell ref="A23:C23"/>
    <mergeCell ref="A24:C24"/>
    <mergeCell ref="A25:C25"/>
    <mergeCell ref="I65:J65"/>
    <mergeCell ref="A48:D48"/>
    <mergeCell ref="I62:J62"/>
    <mergeCell ref="I63:J63"/>
    <mergeCell ref="A57:J57"/>
    <mergeCell ref="A41:C41"/>
    <mergeCell ref="A44:C44"/>
    <mergeCell ref="A1:J1"/>
    <mergeCell ref="A3:C3"/>
    <mergeCell ref="A4:D4"/>
    <mergeCell ref="A13:C13"/>
    <mergeCell ref="D13:J13"/>
    <mergeCell ref="H7:J7"/>
    <mergeCell ref="C8:F8"/>
    <mergeCell ref="C7:F7"/>
    <mergeCell ref="H10:J10"/>
    <mergeCell ref="I3:J3"/>
    <mergeCell ref="H8:J8"/>
    <mergeCell ref="H9:J9"/>
    <mergeCell ref="C10:F10"/>
    <mergeCell ref="C9:F9"/>
    <mergeCell ref="A85:C85"/>
    <mergeCell ref="I85:J85"/>
    <mergeCell ref="A68:C68"/>
    <mergeCell ref="A73:D73"/>
    <mergeCell ref="A72:C72"/>
    <mergeCell ref="F72:G72"/>
    <mergeCell ref="D70:G70"/>
    <mergeCell ref="I68:J68"/>
  </mergeCells>
  <phoneticPr fontId="0" type="noConversion"/>
  <pageMargins left="0.52" right="0.4" top="0.39" bottom="0.25" header="0.53" footer="0.25"/>
  <pageSetup scale="84" fitToHeight="2" orientation="portrait" blackAndWhite="1" r:id="rId1"/>
  <headerFooter alignWithMargins="0"/>
  <rowBreaks count="1" manualBreakCount="1">
    <brk id="68" max="9"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L138"/>
  <sheetViews>
    <sheetView view="pageBreakPreview" zoomScaleSheetLayoutView="100" workbookViewId="0">
      <selection activeCell="H38" sqref="H38"/>
    </sheetView>
  </sheetViews>
  <sheetFormatPr baseColWidth="10" defaultColWidth="9.6640625" defaultRowHeight="13"/>
  <cols>
    <col min="1" max="1" width="5.6640625" style="135" customWidth="1"/>
    <col min="2" max="2" width="9.83203125" style="135" customWidth="1"/>
    <col min="3" max="3" width="13" style="135" customWidth="1"/>
    <col min="4" max="10" width="11.33203125" style="135" customWidth="1"/>
    <col min="11" max="16384" width="9.6640625" style="135"/>
  </cols>
  <sheetData>
    <row r="1" spans="1:12" s="29" customFormat="1" ht="19.5" customHeight="1">
      <c r="A1" s="175" t="s">
        <v>0</v>
      </c>
      <c r="B1" s="175"/>
      <c r="C1" s="175"/>
      <c r="D1" s="175"/>
      <c r="E1" s="175"/>
      <c r="F1" s="175"/>
      <c r="G1" s="175"/>
      <c r="H1" s="175"/>
      <c r="I1" s="175"/>
      <c r="J1" s="175"/>
    </row>
    <row r="2" spans="1:12" ht="7.5" customHeight="1"/>
    <row r="3" spans="1:12" s="36" customFormat="1" ht="14" customHeight="1">
      <c r="A3" s="164" t="s">
        <v>1</v>
      </c>
      <c r="B3" s="164"/>
      <c r="C3" s="164"/>
      <c r="D3" s="32"/>
      <c r="E3" s="33"/>
      <c r="F3" s="34"/>
      <c r="G3" s="35" t="s">
        <v>25</v>
      </c>
      <c r="I3" s="181"/>
      <c r="J3" s="181"/>
      <c r="L3" s="32" t="s">
        <v>43</v>
      </c>
    </row>
    <row r="4" spans="1:12" s="36" customFormat="1" ht="14" customHeight="1">
      <c r="A4" s="164" t="s">
        <v>395</v>
      </c>
      <c r="B4" s="164"/>
      <c r="C4" s="164"/>
      <c r="D4" s="164"/>
      <c r="E4" s="131"/>
      <c r="F4" s="34"/>
      <c r="G4" s="37" t="s">
        <v>24</v>
      </c>
      <c r="H4" s="38"/>
      <c r="I4" s="19"/>
      <c r="J4" s="19"/>
    </row>
    <row r="5" spans="1:12" s="41" customFormat="1" ht="12.5" customHeight="1">
      <c r="A5" s="40"/>
      <c r="B5" s="40"/>
      <c r="C5" s="40"/>
      <c r="D5" s="40"/>
      <c r="E5" s="40"/>
      <c r="F5" s="40"/>
      <c r="G5" s="35" t="s">
        <v>260</v>
      </c>
      <c r="I5" s="103"/>
      <c r="J5" s="104"/>
    </row>
    <row r="6" spans="1:12" s="41" customFormat="1" ht="11.5" customHeight="1">
      <c r="A6" s="42"/>
      <c r="B6" s="42"/>
      <c r="C6" s="42"/>
      <c r="D6" s="42"/>
      <c r="E6" s="42"/>
      <c r="F6" s="42"/>
      <c r="I6" s="42"/>
      <c r="J6" s="42"/>
    </row>
    <row r="7" spans="1:12" s="45" customFormat="1" ht="11.5" customHeight="1">
      <c r="A7" s="90" t="s">
        <v>26</v>
      </c>
      <c r="B7" s="90"/>
      <c r="C7" s="179"/>
      <c r="D7" s="179"/>
      <c r="E7" s="179"/>
      <c r="F7" s="179"/>
      <c r="G7" s="35" t="s">
        <v>27</v>
      </c>
      <c r="H7" s="178"/>
      <c r="I7" s="178"/>
      <c r="J7" s="178"/>
    </row>
    <row r="8" spans="1:12" s="45" customFormat="1" ht="11.5" customHeight="1">
      <c r="A8" s="35" t="s">
        <v>2</v>
      </c>
      <c r="B8" s="35"/>
      <c r="C8" s="179"/>
      <c r="D8" s="179"/>
      <c r="E8" s="179"/>
      <c r="F8" s="179"/>
      <c r="G8" s="35" t="s">
        <v>28</v>
      </c>
      <c r="H8" s="182"/>
      <c r="I8" s="182"/>
      <c r="J8" s="182"/>
      <c r="K8" s="46"/>
    </row>
    <row r="9" spans="1:12" s="45" customFormat="1" ht="11.5" customHeight="1">
      <c r="A9" s="44"/>
      <c r="B9" s="44"/>
      <c r="C9" s="185"/>
      <c r="D9" s="185"/>
      <c r="E9" s="185"/>
      <c r="F9" s="185"/>
      <c r="G9" s="35" t="s">
        <v>29</v>
      </c>
      <c r="H9" s="182"/>
      <c r="I9" s="182"/>
      <c r="J9" s="182"/>
    </row>
    <row r="10" spans="1:12" s="45" customFormat="1" ht="11.5" customHeight="1">
      <c r="A10" s="35" t="s">
        <v>3</v>
      </c>
      <c r="B10" s="35"/>
      <c r="C10" s="183"/>
      <c r="D10" s="183"/>
      <c r="E10" s="183"/>
      <c r="F10" s="184"/>
      <c r="G10" s="47"/>
      <c r="H10" s="180"/>
      <c r="I10" s="180"/>
      <c r="J10" s="180"/>
    </row>
    <row r="11" spans="1:12" s="45" customFormat="1" ht="11.5" customHeight="1">
      <c r="A11" s="35" t="s">
        <v>4</v>
      </c>
      <c r="B11" s="35"/>
      <c r="C11" s="183"/>
      <c r="D11" s="183"/>
      <c r="E11" s="183"/>
      <c r="F11" s="184"/>
      <c r="G11" s="35" t="s">
        <v>5</v>
      </c>
      <c r="H11" s="124"/>
      <c r="I11" s="2"/>
      <c r="J11" s="125"/>
    </row>
    <row r="12" spans="1:12" s="41" customFormat="1" ht="8.25" customHeight="1">
      <c r="A12" s="40"/>
      <c r="B12" s="40"/>
      <c r="C12" s="40"/>
      <c r="D12" s="40"/>
      <c r="E12" s="40"/>
      <c r="F12" s="40"/>
      <c r="G12" s="40"/>
      <c r="H12" s="40"/>
      <c r="I12" s="40"/>
      <c r="J12" s="40"/>
    </row>
    <row r="13" spans="1:12" s="36" customFormat="1" ht="15">
      <c r="A13" s="176" t="s">
        <v>6</v>
      </c>
      <c r="B13" s="176"/>
      <c r="C13" s="176"/>
      <c r="D13" s="177" t="s">
        <v>7</v>
      </c>
      <c r="E13" s="177"/>
      <c r="F13" s="177"/>
      <c r="G13" s="177"/>
      <c r="H13" s="177"/>
      <c r="I13" s="177"/>
      <c r="J13" s="177"/>
    </row>
    <row r="14" spans="1:12" s="36" customFormat="1" ht="14.25" customHeight="1" thickBot="1">
      <c r="A14" s="192" t="s">
        <v>8</v>
      </c>
      <c r="B14" s="192"/>
      <c r="C14" s="192"/>
      <c r="D14" s="192"/>
      <c r="E14" s="192"/>
      <c r="F14" s="192"/>
      <c r="G14" s="192"/>
      <c r="H14" s="192"/>
      <c r="I14" s="192"/>
      <c r="J14" s="192"/>
    </row>
    <row r="15" spans="1:12" s="36" customFormat="1" ht="47.25" customHeight="1" thickBot="1">
      <c r="A15" s="49"/>
      <c r="B15" s="50"/>
      <c r="C15" s="50"/>
      <c r="D15" s="51" t="s">
        <v>396</v>
      </c>
      <c r="E15" s="52" t="s">
        <v>397</v>
      </c>
      <c r="F15" s="200" t="s">
        <v>38</v>
      </c>
      <c r="G15" s="201"/>
      <c r="H15" s="201"/>
      <c r="I15" s="201"/>
      <c r="J15" s="202"/>
    </row>
    <row r="16" spans="1:12" s="45" customFormat="1" ht="12">
      <c r="A16" s="197" t="s">
        <v>9</v>
      </c>
      <c r="B16" s="198"/>
      <c r="C16" s="199"/>
      <c r="D16" s="53" t="s">
        <v>345</v>
      </c>
      <c r="E16" s="53" t="s">
        <v>345</v>
      </c>
      <c r="F16" s="53" t="s">
        <v>346</v>
      </c>
      <c r="G16" s="53" t="s">
        <v>347</v>
      </c>
      <c r="H16" s="53" t="s">
        <v>348</v>
      </c>
      <c r="I16" s="53" t="s">
        <v>350</v>
      </c>
      <c r="J16" s="149" t="s">
        <v>398</v>
      </c>
    </row>
    <row r="17" spans="1:12" s="45" customFormat="1" ht="12">
      <c r="A17" s="206" t="s">
        <v>10</v>
      </c>
      <c r="B17" s="192"/>
      <c r="C17" s="207"/>
      <c r="D17" s="4"/>
      <c r="E17" s="4"/>
      <c r="F17" s="4"/>
      <c r="G17" s="4"/>
      <c r="H17" s="4"/>
      <c r="I17" s="4"/>
      <c r="J17" s="5"/>
    </row>
    <row r="18" spans="1:12" s="45" customFormat="1" ht="12">
      <c r="A18" s="203" t="s">
        <v>11</v>
      </c>
      <c r="B18" s="204"/>
      <c r="C18" s="205"/>
      <c r="D18" s="4"/>
      <c r="E18" s="4"/>
      <c r="F18" s="4"/>
      <c r="G18" s="4"/>
      <c r="H18" s="4"/>
      <c r="I18" s="4"/>
      <c r="J18" s="5"/>
    </row>
    <row r="19" spans="1:12" s="45" customFormat="1" ht="12">
      <c r="A19" s="203" t="s">
        <v>33</v>
      </c>
      <c r="B19" s="204"/>
      <c r="C19" s="205"/>
      <c r="D19" s="4"/>
      <c r="E19" s="4"/>
      <c r="F19" s="4"/>
      <c r="G19" s="4"/>
      <c r="H19" s="4"/>
      <c r="I19" s="4"/>
      <c r="J19" s="5"/>
    </row>
    <row r="20" spans="1:12" s="45" customFormat="1" ht="12">
      <c r="A20" s="203" t="s">
        <v>35</v>
      </c>
      <c r="B20" s="204"/>
      <c r="C20" s="205"/>
      <c r="D20" s="4"/>
      <c r="E20" s="4"/>
      <c r="F20" s="4"/>
      <c r="G20" s="4"/>
      <c r="H20" s="4"/>
      <c r="I20" s="4"/>
      <c r="J20" s="5"/>
    </row>
    <row r="21" spans="1:12" s="45" customFormat="1" ht="12">
      <c r="A21" s="203" t="s">
        <v>34</v>
      </c>
      <c r="B21" s="204"/>
      <c r="C21" s="205"/>
      <c r="D21" s="4"/>
      <c r="E21" s="4"/>
      <c r="F21" s="4"/>
      <c r="G21" s="4"/>
      <c r="H21" s="4"/>
      <c r="I21" s="4"/>
      <c r="J21" s="5"/>
    </row>
    <row r="22" spans="1:12" s="45" customFormat="1" ht="12" hidden="1">
      <c r="A22" s="138"/>
      <c r="B22" s="139"/>
      <c r="C22" s="140"/>
      <c r="D22" s="4"/>
      <c r="E22" s="4"/>
      <c r="F22" s="4"/>
      <c r="G22" s="4"/>
      <c r="H22" s="4"/>
      <c r="I22" s="4"/>
      <c r="J22" s="5"/>
    </row>
    <row r="23" spans="1:12" s="45" customFormat="1" ht="12">
      <c r="A23" s="203" t="s">
        <v>44</v>
      </c>
      <c r="B23" s="204"/>
      <c r="C23" s="205"/>
      <c r="D23" s="4"/>
      <c r="E23" s="4"/>
      <c r="F23" s="4"/>
      <c r="G23" s="4"/>
      <c r="H23" s="4"/>
      <c r="I23" s="4"/>
      <c r="J23" s="5"/>
    </row>
    <row r="24" spans="1:12" s="45" customFormat="1" ht="12">
      <c r="A24" s="210" t="s">
        <v>12</v>
      </c>
      <c r="B24" s="211"/>
      <c r="C24" s="212"/>
      <c r="D24" s="4"/>
      <c r="E24" s="4"/>
      <c r="F24" s="4"/>
      <c r="G24" s="4"/>
      <c r="H24" s="4"/>
      <c r="I24" s="4"/>
      <c r="J24" s="5"/>
    </row>
    <row r="25" spans="1:12" s="61" customFormat="1" ht="12">
      <c r="A25" s="172" t="s">
        <v>13</v>
      </c>
      <c r="B25" s="173"/>
      <c r="C25" s="174"/>
      <c r="D25" s="20">
        <f t="shared" ref="D25:J25" si="0">IF(D17="***","***",SUM(D17:D24))</f>
        <v>0</v>
      </c>
      <c r="E25" s="20">
        <f t="shared" si="0"/>
        <v>0</v>
      </c>
      <c r="F25" s="20">
        <f t="shared" si="0"/>
        <v>0</v>
      </c>
      <c r="G25" s="20">
        <f t="shared" si="0"/>
        <v>0</v>
      </c>
      <c r="H25" s="20">
        <f t="shared" si="0"/>
        <v>0</v>
      </c>
      <c r="I25" s="20">
        <f t="shared" si="0"/>
        <v>0</v>
      </c>
      <c r="J25" s="123">
        <f t="shared" si="0"/>
        <v>0</v>
      </c>
      <c r="K25" s="6"/>
      <c r="L25" s="6"/>
    </row>
    <row r="26" spans="1:12" s="45" customFormat="1" ht="3.75" customHeight="1">
      <c r="A26" s="47"/>
      <c r="B26" s="47"/>
      <c r="C26" s="47"/>
      <c r="D26" s="7"/>
      <c r="E26" s="7"/>
      <c r="F26" s="7"/>
      <c r="G26" s="7"/>
      <c r="H26" s="7"/>
      <c r="I26" s="7"/>
      <c r="J26" s="7"/>
      <c r="K26" s="8"/>
      <c r="L26" s="8"/>
    </row>
    <row r="27" spans="1:12" s="45" customFormat="1" ht="12">
      <c r="A27" s="169" t="s">
        <v>14</v>
      </c>
      <c r="B27" s="170"/>
      <c r="C27" s="170"/>
      <c r="D27" s="208" t="s">
        <v>7</v>
      </c>
      <c r="E27" s="208"/>
      <c r="F27" s="208"/>
      <c r="G27" s="208"/>
      <c r="H27" s="208"/>
      <c r="I27" s="208"/>
      <c r="J27" s="209"/>
      <c r="K27" s="8"/>
      <c r="L27" s="8"/>
    </row>
    <row r="28" spans="1:12" s="45" customFormat="1" ht="12">
      <c r="A28" s="91">
        <v>1002</v>
      </c>
      <c r="B28" s="62" t="str">
        <f>VLOOKUP(A28,'Fund Code by Number'!$A$2:$C$160,2,FALSE)</f>
        <v>Fed Rcpts (Fed)</v>
      </c>
      <c r="C28" s="142"/>
      <c r="D28" s="4"/>
      <c r="E28" s="9"/>
      <c r="F28" s="9"/>
      <c r="G28" s="9"/>
      <c r="H28" s="9"/>
      <c r="I28" s="9"/>
      <c r="J28" s="9"/>
      <c r="K28" s="8"/>
      <c r="L28" s="8"/>
    </row>
    <row r="29" spans="1:12" s="45" customFormat="1" ht="12">
      <c r="A29" s="91">
        <v>1003</v>
      </c>
      <c r="B29" s="62" t="str">
        <f>VLOOKUP(A29,'Fund Code by Number'!$A$2:$C$160,2,FALSE)</f>
        <v>GF/Match (UGF)</v>
      </c>
      <c r="C29" s="140"/>
      <c r="D29" s="4"/>
      <c r="E29" s="9"/>
      <c r="F29" s="9"/>
      <c r="G29" s="9"/>
      <c r="H29" s="9"/>
      <c r="I29" s="9"/>
      <c r="J29" s="9"/>
      <c r="K29" s="8"/>
      <c r="L29" s="8"/>
    </row>
    <row r="30" spans="1:12" s="45" customFormat="1" ht="12">
      <c r="A30" s="91">
        <v>1004</v>
      </c>
      <c r="B30" s="62" t="str">
        <f>VLOOKUP(A30,'Fund Code by Number'!$A$2:$C$160,2,FALSE)</f>
        <v>Gen Fund (UGF)</v>
      </c>
      <c r="C30" s="140"/>
      <c r="D30" s="4"/>
      <c r="E30" s="9"/>
      <c r="F30" s="9"/>
      <c r="G30" s="9"/>
      <c r="H30" s="9"/>
      <c r="I30" s="9"/>
      <c r="J30" s="9"/>
    </row>
    <row r="31" spans="1:12" s="45" customFormat="1" ht="12">
      <c r="A31" s="91">
        <v>1005</v>
      </c>
      <c r="B31" s="62" t="str">
        <f>VLOOKUP(A31,'Fund Code by Number'!$A$2:$C$160,2,FALSE)</f>
        <v>GF/Prgm (DGF)</v>
      </c>
      <c r="C31" s="63"/>
      <c r="D31" s="4"/>
      <c r="E31" s="9"/>
      <c r="F31" s="9"/>
      <c r="G31" s="9"/>
      <c r="H31" s="9"/>
      <c r="I31" s="9"/>
      <c r="J31" s="9"/>
    </row>
    <row r="32" spans="1:12" s="45" customFormat="1" ht="12">
      <c r="A32" s="91">
        <v>1007</v>
      </c>
      <c r="B32" s="62" t="str">
        <f>VLOOKUP(A32,'Fund Code by Number'!$A$2:$C$162,2,FALSE)</f>
        <v>I/A Rcpts (Other)</v>
      </c>
      <c r="C32" s="63"/>
      <c r="D32" s="4"/>
      <c r="E32" s="9"/>
      <c r="F32" s="9"/>
      <c r="G32" s="9"/>
      <c r="H32" s="9"/>
      <c r="I32" s="9"/>
      <c r="J32" s="9"/>
    </row>
    <row r="33" spans="1:12" s="45" customFormat="1" ht="12">
      <c r="A33" s="92">
        <v>1037</v>
      </c>
      <c r="B33" s="62" t="str">
        <f>VLOOKUP(A33,'Fund Code by Number'!$A$2:$C$162,2,FALSE)</f>
        <v>GF/MH (UGF)</v>
      </c>
      <c r="C33" s="64"/>
      <c r="D33" s="4"/>
      <c r="E33" s="9"/>
      <c r="F33" s="9"/>
      <c r="G33" s="9"/>
      <c r="H33" s="9"/>
      <c r="I33" s="9"/>
      <c r="J33" s="9"/>
      <c r="K33" s="8"/>
      <c r="L33" s="8"/>
    </row>
    <row r="34" spans="1:12" s="45" customFormat="1" ht="12">
      <c r="A34" s="172"/>
      <c r="B34" s="173"/>
      <c r="C34" s="174"/>
      <c r="D34" s="20">
        <f t="shared" ref="D34:J34" si="1">IF(D17="***","***",SUM(D26:D33))</f>
        <v>0</v>
      </c>
      <c r="E34" s="20">
        <f t="shared" si="1"/>
        <v>0</v>
      </c>
      <c r="F34" s="20">
        <f t="shared" si="1"/>
        <v>0</v>
      </c>
      <c r="G34" s="20">
        <f t="shared" si="1"/>
        <v>0</v>
      </c>
      <c r="H34" s="20">
        <f t="shared" si="1"/>
        <v>0</v>
      </c>
      <c r="I34" s="20">
        <f t="shared" si="1"/>
        <v>0</v>
      </c>
      <c r="J34" s="123">
        <f t="shared" si="1"/>
        <v>0</v>
      </c>
      <c r="K34" s="6"/>
      <c r="L34" s="8"/>
    </row>
    <row r="35" spans="1:12" s="45" customFormat="1" ht="12">
      <c r="A35" s="65"/>
      <c r="B35" s="65"/>
      <c r="C35" s="66"/>
      <c r="D35" s="23" t="str">
        <f t="shared" ref="D35:J35" si="2">+IF(D25=D34," ",$L$3)</f>
        <v xml:space="preserve"> </v>
      </c>
      <c r="E35" s="23" t="str">
        <f t="shared" si="2"/>
        <v xml:space="preserve"> </v>
      </c>
      <c r="F35" s="23" t="str">
        <f t="shared" si="2"/>
        <v xml:space="preserve"> </v>
      </c>
      <c r="G35" s="23" t="str">
        <f t="shared" si="2"/>
        <v xml:space="preserve"> </v>
      </c>
      <c r="H35" s="23" t="str">
        <f t="shared" si="2"/>
        <v xml:space="preserve"> </v>
      </c>
      <c r="I35" s="23" t="str">
        <f t="shared" si="2"/>
        <v xml:space="preserve"> </v>
      </c>
      <c r="J35" s="23" t="str">
        <f t="shared" si="2"/>
        <v xml:space="preserve"> </v>
      </c>
      <c r="K35" s="6"/>
      <c r="L35" s="8"/>
    </row>
    <row r="36" spans="1:12" s="45" customFormat="1" ht="12">
      <c r="A36" s="67" t="s">
        <v>15</v>
      </c>
      <c r="B36" s="68"/>
      <c r="C36" s="69"/>
      <c r="D36" s="21"/>
      <c r="E36" s="21"/>
      <c r="F36" s="21"/>
      <c r="G36" s="21"/>
      <c r="H36" s="21"/>
      <c r="I36" s="21"/>
      <c r="J36" s="22"/>
      <c r="K36" s="8"/>
      <c r="L36" s="8"/>
    </row>
    <row r="37" spans="1:12" s="45" customFormat="1" ht="12">
      <c r="A37" s="141" t="s">
        <v>16</v>
      </c>
      <c r="B37" s="137"/>
      <c r="C37" s="70"/>
      <c r="D37" s="105"/>
      <c r="E37" s="106"/>
      <c r="F37" s="106"/>
      <c r="G37" s="106"/>
      <c r="H37" s="106"/>
      <c r="I37" s="106"/>
      <c r="J37" s="107"/>
      <c r="K37" s="8"/>
      <c r="L37" s="8"/>
    </row>
    <row r="38" spans="1:12" s="45" customFormat="1" ht="12">
      <c r="A38" s="138" t="s">
        <v>17</v>
      </c>
      <c r="B38" s="139"/>
      <c r="C38" s="71"/>
      <c r="D38" s="152"/>
      <c r="E38" s="106"/>
      <c r="F38" s="106"/>
      <c r="G38" s="106"/>
      <c r="H38" s="106"/>
      <c r="I38" s="106"/>
      <c r="J38" s="107"/>
      <c r="K38" s="8"/>
      <c r="L38" s="8"/>
    </row>
    <row r="39" spans="1:12" s="45" customFormat="1" ht="12">
      <c r="A39" s="143" t="s">
        <v>18</v>
      </c>
      <c r="B39" s="144"/>
      <c r="C39" s="72"/>
      <c r="D39" s="152"/>
      <c r="E39" s="105"/>
      <c r="F39" s="105"/>
      <c r="G39" s="105"/>
      <c r="H39" s="105"/>
      <c r="I39" s="105"/>
      <c r="J39" s="108"/>
      <c r="K39" s="8"/>
      <c r="L39" s="8"/>
    </row>
    <row r="40" spans="1:12" s="45" customFormat="1" ht="9" customHeight="1" thickBot="1">
      <c r="A40" s="47"/>
      <c r="B40" s="47"/>
      <c r="C40" s="47"/>
      <c r="D40" s="21"/>
      <c r="E40" s="21"/>
      <c r="F40" s="7"/>
      <c r="G40" s="21"/>
      <c r="H40" s="21"/>
      <c r="I40" s="21"/>
      <c r="J40" s="21"/>
      <c r="K40" s="8"/>
      <c r="L40" s="8"/>
    </row>
    <row r="41" spans="1:12" s="45" customFormat="1" ht="12">
      <c r="A41" s="169" t="s">
        <v>42</v>
      </c>
      <c r="B41" s="170"/>
      <c r="C41" s="171"/>
      <c r="D41" s="53" t="s">
        <v>345</v>
      </c>
      <c r="E41" s="53" t="s">
        <v>345</v>
      </c>
      <c r="F41" s="53" t="s">
        <v>346</v>
      </c>
      <c r="G41" s="53" t="s">
        <v>347</v>
      </c>
      <c r="H41" s="53" t="s">
        <v>348</v>
      </c>
      <c r="I41" s="53" t="s">
        <v>350</v>
      </c>
      <c r="J41" s="149" t="s">
        <v>398</v>
      </c>
    </row>
    <row r="42" spans="1:12" s="45" customFormat="1" ht="12">
      <c r="A42" s="91">
        <v>1004</v>
      </c>
      <c r="B42" s="62" t="str">
        <f>VLOOKUP(A42,'Fund Code by Number'!$A$2:$C$160,2,FALSE)</f>
        <v>Gen Fund (UGF)</v>
      </c>
      <c r="C42" s="63"/>
      <c r="D42" s="129"/>
      <c r="E42" s="130"/>
      <c r="F42" s="130"/>
      <c r="G42" s="130"/>
      <c r="H42" s="130"/>
      <c r="I42" s="130"/>
      <c r="J42" s="130"/>
    </row>
    <row r="43" spans="1:12" s="45" customFormat="1" ht="12">
      <c r="A43" s="91">
        <v>1002</v>
      </c>
      <c r="B43" s="62" t="str">
        <f>VLOOKUP(A43,'Fund Code by Number'!$A$2:$C$160,2,FALSE)</f>
        <v>Fed Rcpts (Fed)</v>
      </c>
      <c r="C43" s="63"/>
      <c r="D43" s="129"/>
      <c r="E43" s="130"/>
      <c r="F43" s="130"/>
      <c r="G43" s="130"/>
      <c r="H43" s="130"/>
      <c r="I43" s="130"/>
      <c r="J43" s="130"/>
    </row>
    <row r="44" spans="1:12" s="61" customFormat="1" ht="12">
      <c r="A44" s="172" t="s">
        <v>306</v>
      </c>
      <c r="B44" s="173"/>
      <c r="C44" s="174"/>
      <c r="D44" s="20">
        <f>SUM(D42:D43)</f>
        <v>0</v>
      </c>
      <c r="E44" s="20">
        <f t="shared" ref="E44:J44" si="3">SUM(E42:E43)</f>
        <v>0</v>
      </c>
      <c r="F44" s="20">
        <f t="shared" si="3"/>
        <v>0</v>
      </c>
      <c r="G44" s="20">
        <f t="shared" si="3"/>
        <v>0</v>
      </c>
      <c r="H44" s="20">
        <f t="shared" si="3"/>
        <v>0</v>
      </c>
      <c r="I44" s="20">
        <f t="shared" si="3"/>
        <v>0</v>
      </c>
      <c r="J44" s="123">
        <f t="shared" si="3"/>
        <v>0</v>
      </c>
      <c r="K44" s="6"/>
      <c r="L44" s="6"/>
    </row>
    <row r="45" spans="1:12" s="45" customFormat="1" ht="9" customHeight="1">
      <c r="A45" s="139"/>
      <c r="B45" s="139"/>
      <c r="C45" s="43"/>
      <c r="D45" s="73"/>
      <c r="E45" s="74"/>
      <c r="F45" s="74"/>
      <c r="G45" s="74"/>
      <c r="H45" s="74"/>
      <c r="I45" s="74"/>
      <c r="J45" s="74"/>
      <c r="K45" s="8"/>
      <c r="L45" s="8"/>
    </row>
    <row r="46" spans="1:12" s="45" customFormat="1" ht="11.25" customHeight="1">
      <c r="A46" s="75" t="s">
        <v>399</v>
      </c>
      <c r="B46" s="75"/>
      <c r="C46" s="75"/>
      <c r="D46" s="75"/>
      <c r="F46" s="10"/>
      <c r="G46" s="76" t="s">
        <v>36</v>
      </c>
      <c r="H46" s="47"/>
      <c r="I46" s="47"/>
      <c r="J46" s="47"/>
    </row>
    <row r="47" spans="1:12" s="45" customFormat="1" ht="7.5" customHeight="1">
      <c r="A47" s="79"/>
      <c r="B47" s="79"/>
      <c r="C47" s="134"/>
      <c r="D47" s="134"/>
      <c r="E47" s="134"/>
      <c r="F47" s="18"/>
      <c r="G47" s="47"/>
      <c r="H47" s="47"/>
      <c r="I47" s="47"/>
      <c r="J47" s="47"/>
    </row>
    <row r="48" spans="1:12" s="45" customFormat="1" ht="12" customHeight="1">
      <c r="A48" s="187" t="s">
        <v>400</v>
      </c>
      <c r="B48" s="188"/>
      <c r="C48" s="188"/>
      <c r="D48" s="188"/>
      <c r="F48" s="10"/>
      <c r="G48" s="76" t="s">
        <v>37</v>
      </c>
      <c r="H48" s="47"/>
      <c r="I48" s="47"/>
      <c r="J48" s="47"/>
    </row>
    <row r="49" spans="1:12" s="45" customFormat="1" ht="7.5" customHeight="1">
      <c r="A49" s="79"/>
      <c r="B49" s="79"/>
      <c r="C49" s="134"/>
      <c r="D49" s="134"/>
      <c r="E49" s="134"/>
      <c r="F49" s="18"/>
      <c r="G49" s="47"/>
      <c r="H49" s="47"/>
      <c r="I49" s="47"/>
      <c r="J49" s="47"/>
    </row>
    <row r="50" spans="1:12" s="45" customFormat="1" ht="12" customHeight="1">
      <c r="A50" s="187" t="s">
        <v>349</v>
      </c>
      <c r="B50" s="188"/>
      <c r="C50" s="188"/>
      <c r="D50" s="188"/>
      <c r="F50" s="10"/>
      <c r="G50" s="76"/>
      <c r="H50" s="47"/>
      <c r="I50" s="47"/>
      <c r="J50" s="47"/>
    </row>
    <row r="51" spans="1:12" s="45" customFormat="1" ht="12" customHeight="1">
      <c r="A51" s="77" t="s">
        <v>332</v>
      </c>
      <c r="B51" s="77"/>
      <c r="C51" s="47"/>
      <c r="D51" s="7"/>
      <c r="E51" s="7"/>
      <c r="F51" s="7"/>
      <c r="G51" s="7"/>
      <c r="H51" s="7"/>
      <c r="I51" s="7"/>
      <c r="J51" s="7"/>
      <c r="K51" s="8"/>
      <c r="L51" s="8"/>
    </row>
    <row r="52" spans="1:12" s="45" customFormat="1" ht="10.5" customHeight="1">
      <c r="A52" s="77"/>
      <c r="B52" s="77"/>
      <c r="C52" s="47"/>
      <c r="D52" s="7"/>
      <c r="E52" s="7"/>
      <c r="F52" s="7"/>
      <c r="G52" s="7"/>
      <c r="H52" s="7"/>
      <c r="I52" s="7"/>
      <c r="J52" s="7"/>
      <c r="K52" s="8"/>
      <c r="L52" s="8"/>
    </row>
    <row r="53" spans="1:12" s="45" customFormat="1" ht="12.75" customHeight="1">
      <c r="A53" s="110" t="s">
        <v>262</v>
      </c>
      <c r="B53" s="111"/>
      <c r="C53" s="111"/>
      <c r="D53" s="111"/>
      <c r="E53" s="112"/>
      <c r="F53" s="112"/>
      <c r="G53" s="113"/>
      <c r="H53" s="114"/>
      <c r="I53" s="18"/>
      <c r="J53" s="115"/>
    </row>
    <row r="54" spans="1:12" s="45" customFormat="1" ht="12.75" customHeight="1">
      <c r="A54" s="116" t="s">
        <v>265</v>
      </c>
      <c r="B54" s="111"/>
      <c r="C54" s="111"/>
      <c r="D54" s="111"/>
      <c r="E54" s="112"/>
      <c r="F54" s="112"/>
      <c r="G54" s="113"/>
      <c r="H54" s="122"/>
      <c r="I54" s="18"/>
      <c r="J54" s="115"/>
    </row>
    <row r="55" spans="1:12" s="45" customFormat="1" ht="12.75" customHeight="1">
      <c r="A55" s="117" t="s">
        <v>263</v>
      </c>
      <c r="B55" s="118"/>
      <c r="C55" s="115"/>
      <c r="D55" s="119"/>
      <c r="E55" s="120"/>
      <c r="G55" s="121"/>
      <c r="H55" s="119" t="s">
        <v>264</v>
      </c>
      <c r="I55" s="119"/>
      <c r="J55" s="119"/>
      <c r="K55" s="8"/>
      <c r="L55" s="8"/>
    </row>
    <row r="56" spans="1:12" s="45" customFormat="1" ht="6.75" customHeight="1">
      <c r="A56" s="139"/>
      <c r="B56" s="139"/>
      <c r="C56" s="134"/>
      <c r="D56" s="73"/>
      <c r="E56" s="74"/>
      <c r="F56" s="74"/>
      <c r="G56" s="74"/>
      <c r="H56" s="74"/>
      <c r="I56" s="74"/>
      <c r="K56" s="8"/>
      <c r="L56" s="8"/>
    </row>
    <row r="57" spans="1:12" s="45" customFormat="1" ht="15.75" customHeight="1">
      <c r="A57" s="191" t="s">
        <v>331</v>
      </c>
      <c r="B57" s="191"/>
      <c r="C57" s="191"/>
      <c r="D57" s="191"/>
      <c r="E57" s="191"/>
      <c r="F57" s="191"/>
      <c r="G57" s="191"/>
      <c r="H57" s="191"/>
      <c r="I57" s="191"/>
      <c r="J57" s="191"/>
      <c r="K57" s="8"/>
      <c r="L57" s="8"/>
    </row>
    <row r="58" spans="1:12" s="45" customFormat="1" ht="81.75" customHeight="1">
      <c r="A58" s="193"/>
      <c r="B58" s="194"/>
      <c r="C58" s="195"/>
      <c r="D58" s="195"/>
      <c r="E58" s="195"/>
      <c r="F58" s="195"/>
      <c r="G58" s="195"/>
      <c r="H58" s="195"/>
      <c r="I58" s="195"/>
      <c r="J58" s="196"/>
      <c r="K58" s="8"/>
      <c r="L58" s="8"/>
    </row>
    <row r="59" spans="1:12" s="80" customFormat="1" ht="3" customHeight="1">
      <c r="A59" s="43"/>
      <c r="B59" s="43"/>
      <c r="C59" s="43"/>
      <c r="D59" s="13"/>
      <c r="E59" s="13"/>
      <c r="F59" s="13"/>
      <c r="G59" s="13"/>
      <c r="H59" s="13"/>
      <c r="I59" s="13"/>
      <c r="J59" s="13"/>
      <c r="K59" s="11"/>
      <c r="L59" s="12"/>
    </row>
    <row r="60" spans="1:12" s="80" customFormat="1" ht="6" customHeight="1">
      <c r="A60" s="43"/>
      <c r="B60" s="43"/>
      <c r="C60" s="43"/>
      <c r="D60" s="13"/>
      <c r="E60" s="13"/>
      <c r="F60" s="13"/>
      <c r="G60" s="13"/>
      <c r="H60" s="13"/>
      <c r="I60" s="13"/>
      <c r="J60" s="13"/>
      <c r="K60" s="11"/>
      <c r="L60" s="12"/>
    </row>
    <row r="61" spans="1:12" s="80" customFormat="1" ht="3" customHeight="1">
      <c r="A61" s="43"/>
      <c r="B61" s="43"/>
      <c r="C61" s="43"/>
      <c r="D61" s="13"/>
      <c r="E61" s="13"/>
      <c r="F61" s="13"/>
      <c r="G61" s="13"/>
      <c r="H61" s="13"/>
      <c r="I61" s="13"/>
      <c r="J61" s="13"/>
      <c r="K61" s="11"/>
      <c r="L61" s="12"/>
    </row>
    <row r="62" spans="1:12" s="45" customFormat="1" ht="12">
      <c r="A62" s="35" t="s">
        <v>31</v>
      </c>
      <c r="B62" s="35"/>
      <c r="C62" s="150"/>
      <c r="D62" s="136"/>
      <c r="E62" s="136"/>
      <c r="F62" s="136"/>
      <c r="G62" s="136"/>
      <c r="H62" s="14" t="s">
        <v>19</v>
      </c>
      <c r="I62" s="189"/>
      <c r="J62" s="189"/>
      <c r="K62" s="8"/>
      <c r="L62" s="8"/>
    </row>
    <row r="63" spans="1:12" s="45" customFormat="1" ht="12">
      <c r="A63" s="35" t="s">
        <v>20</v>
      </c>
      <c r="B63" s="35"/>
      <c r="C63" s="151"/>
      <c r="D63" s="133"/>
      <c r="E63" s="133"/>
      <c r="F63" s="133"/>
      <c r="G63" s="133"/>
      <c r="H63" s="38" t="s">
        <v>21</v>
      </c>
      <c r="I63" s="190"/>
      <c r="J63" s="190"/>
    </row>
    <row r="64" spans="1:12" s="45" customFormat="1" ht="3.75" customHeight="1">
      <c r="A64" s="47"/>
      <c r="B64" s="47"/>
      <c r="C64" s="93"/>
      <c r="D64" s="93"/>
      <c r="E64" s="93"/>
      <c r="F64" s="93"/>
      <c r="G64" s="93"/>
      <c r="H64" s="47"/>
      <c r="I64" s="93"/>
      <c r="J64" s="93"/>
    </row>
    <row r="65" spans="1:10" s="45" customFormat="1" ht="12">
      <c r="A65" s="35" t="s">
        <v>32</v>
      </c>
      <c r="B65" s="35"/>
      <c r="C65" s="16"/>
      <c r="D65" s="16"/>
      <c r="E65" s="16"/>
      <c r="F65" s="16"/>
      <c r="G65" s="16"/>
      <c r="H65" s="38" t="s">
        <v>22</v>
      </c>
      <c r="I65" s="186"/>
      <c r="J65" s="186"/>
    </row>
    <row r="66" spans="1:10" s="45" customFormat="1" ht="12">
      <c r="A66" s="35" t="s">
        <v>278</v>
      </c>
      <c r="B66" s="35"/>
      <c r="C66" s="3"/>
      <c r="D66" s="3"/>
      <c r="E66" s="3"/>
      <c r="F66" s="3"/>
      <c r="G66" s="3"/>
      <c r="H66" s="47"/>
      <c r="I66" s="47"/>
      <c r="J66" s="47"/>
    </row>
    <row r="67" spans="1:10" s="41" customFormat="1" ht="3.75" customHeight="1">
      <c r="A67" s="81"/>
      <c r="B67" s="81"/>
      <c r="C67" s="82"/>
      <c r="D67" s="82"/>
      <c r="E67" s="82"/>
      <c r="F67" s="82"/>
      <c r="G67" s="82"/>
      <c r="H67" s="40"/>
      <c r="I67" s="40"/>
      <c r="J67" s="40"/>
    </row>
    <row r="68" spans="1:10" s="85" customFormat="1" ht="12.75" customHeight="1">
      <c r="A68" s="163" t="s">
        <v>402</v>
      </c>
      <c r="B68" s="163"/>
      <c r="C68" s="163"/>
      <c r="D68" s="83"/>
      <c r="E68" s="83"/>
      <c r="F68" s="84"/>
      <c r="G68" s="83"/>
      <c r="H68" s="83"/>
      <c r="I68" s="215" t="s">
        <v>309</v>
      </c>
      <c r="J68" s="168"/>
    </row>
    <row r="70" spans="1:10" ht="14">
      <c r="D70" s="166" t="s">
        <v>274</v>
      </c>
      <c r="E70" s="167"/>
      <c r="F70" s="167"/>
      <c r="G70" s="167"/>
    </row>
    <row r="72" spans="1:10" ht="14">
      <c r="A72" s="164" t="s">
        <v>1</v>
      </c>
      <c r="B72" s="164"/>
      <c r="C72" s="164"/>
      <c r="D72" s="33"/>
      <c r="E72" s="34"/>
      <c r="F72" s="165" t="s">
        <v>23</v>
      </c>
      <c r="G72" s="165"/>
      <c r="H72" s="39">
        <f>+I3</f>
        <v>0</v>
      </c>
      <c r="I72" s="87"/>
    </row>
    <row r="73" spans="1:10" ht="14">
      <c r="A73" s="164" t="s">
        <v>401</v>
      </c>
      <c r="B73" s="164"/>
      <c r="C73" s="164"/>
      <c r="D73" s="164"/>
      <c r="E73" s="34"/>
      <c r="F73" s="132"/>
      <c r="G73" s="132"/>
      <c r="H73" s="88"/>
      <c r="I73" s="89"/>
    </row>
    <row r="74" spans="1:10" ht="14">
      <c r="A74" s="131"/>
      <c r="B74" s="131"/>
      <c r="C74" s="131"/>
      <c r="D74" s="131"/>
      <c r="E74" s="34"/>
      <c r="F74" s="132"/>
      <c r="G74" s="132"/>
      <c r="H74" s="88"/>
      <c r="I74" s="89"/>
    </row>
    <row r="75" spans="1:10" ht="6" customHeight="1">
      <c r="A75" s="94"/>
      <c r="B75" s="94"/>
      <c r="C75" s="94"/>
      <c r="D75" s="94"/>
      <c r="E75" s="95"/>
      <c r="F75" s="96"/>
      <c r="G75" s="96"/>
      <c r="H75" s="17"/>
      <c r="I75" s="97"/>
      <c r="J75" s="98"/>
    </row>
    <row r="76" spans="1:10" ht="14">
      <c r="A76" s="99" t="s">
        <v>30</v>
      </c>
      <c r="B76" s="99"/>
      <c r="C76" s="98"/>
      <c r="D76" s="98"/>
      <c r="E76" s="95"/>
      <c r="F76" s="95"/>
      <c r="G76" s="95"/>
      <c r="H76" s="100"/>
      <c r="I76" s="100"/>
      <c r="J76" s="98"/>
    </row>
    <row r="77" spans="1:10" ht="288" customHeight="1">
      <c r="A77" s="94"/>
      <c r="B77" s="94"/>
      <c r="C77" s="94"/>
      <c r="D77" s="94"/>
      <c r="E77" s="95"/>
      <c r="F77" s="95"/>
      <c r="G77" s="95"/>
      <c r="H77" s="100"/>
      <c r="I77" s="100"/>
      <c r="J77" s="98"/>
    </row>
    <row r="78" spans="1:10" ht="309" customHeight="1">
      <c r="A78" s="94"/>
      <c r="B78" s="94"/>
      <c r="C78" s="94"/>
      <c r="D78" s="94"/>
      <c r="E78" s="95"/>
      <c r="F78" s="95"/>
      <c r="G78" s="95"/>
      <c r="H78" s="100"/>
      <c r="I78" s="100"/>
      <c r="J78" s="98"/>
    </row>
    <row r="79" spans="1:10">
      <c r="A79" s="98"/>
      <c r="B79" s="98"/>
      <c r="C79" s="98"/>
      <c r="D79" s="98"/>
      <c r="E79" s="98"/>
      <c r="F79" s="98"/>
      <c r="G79" s="98"/>
      <c r="H79" s="98"/>
      <c r="I79" s="98"/>
      <c r="J79" s="98"/>
    </row>
    <row r="80" spans="1:10">
      <c r="A80" s="98"/>
      <c r="B80" s="98"/>
      <c r="C80" s="98"/>
      <c r="D80" s="98"/>
      <c r="E80" s="98"/>
      <c r="F80" s="98"/>
      <c r="G80" s="98"/>
      <c r="H80" s="98"/>
      <c r="I80" s="98"/>
      <c r="J80" s="98"/>
    </row>
    <row r="81" spans="1:10">
      <c r="A81" s="98"/>
      <c r="B81" s="98"/>
      <c r="C81" s="98"/>
      <c r="D81" s="98"/>
      <c r="E81" s="98"/>
      <c r="F81" s="98"/>
      <c r="G81" s="98"/>
      <c r="H81" s="98"/>
      <c r="I81" s="98"/>
      <c r="J81" s="98"/>
    </row>
    <row r="82" spans="1:10">
      <c r="A82" s="98"/>
      <c r="B82" s="98"/>
      <c r="C82" s="98"/>
      <c r="D82" s="98"/>
      <c r="E82" s="98"/>
      <c r="F82" s="98"/>
      <c r="G82" s="98"/>
      <c r="H82" s="98"/>
      <c r="I82" s="98"/>
      <c r="J82" s="98"/>
    </row>
    <row r="83" spans="1:10">
      <c r="A83" s="98"/>
      <c r="B83" s="98"/>
      <c r="C83" s="98"/>
      <c r="D83" s="98"/>
      <c r="E83" s="98"/>
      <c r="F83" s="98"/>
      <c r="G83" s="98"/>
      <c r="H83" s="98"/>
      <c r="I83" s="98"/>
      <c r="J83" s="98"/>
    </row>
    <row r="84" spans="1:10">
      <c r="A84" s="98"/>
      <c r="B84" s="98"/>
      <c r="C84" s="98"/>
      <c r="D84" s="98"/>
      <c r="E84" s="98"/>
      <c r="F84" s="98"/>
      <c r="G84" s="98"/>
      <c r="H84" s="98"/>
      <c r="I84" s="98"/>
      <c r="J84" s="98"/>
    </row>
    <row r="85" spans="1:10" ht="18" customHeight="1">
      <c r="A85" s="213" t="str">
        <f>+A68</f>
        <v>(Revised 1/13/2021 OMB/LFD)</v>
      </c>
      <c r="B85" s="161"/>
      <c r="C85" s="161"/>
      <c r="D85" s="101"/>
      <c r="E85" s="101"/>
      <c r="F85" s="102"/>
      <c r="G85" s="101"/>
      <c r="H85" s="101"/>
      <c r="I85" s="214" t="s">
        <v>307</v>
      </c>
      <c r="J85" s="162"/>
    </row>
    <row r="87" spans="1:10" ht="14">
      <c r="D87" s="166" t="s">
        <v>274</v>
      </c>
      <c r="E87" s="167"/>
      <c r="F87" s="167"/>
      <c r="G87" s="167"/>
    </row>
    <row r="89" spans="1:10" ht="14">
      <c r="A89" s="164" t="s">
        <v>1</v>
      </c>
      <c r="B89" s="164"/>
      <c r="C89" s="164"/>
      <c r="D89" s="33"/>
      <c r="E89" s="34"/>
      <c r="F89" s="165" t="s">
        <v>23</v>
      </c>
      <c r="G89" s="165"/>
      <c r="H89" s="39">
        <f>I3</f>
        <v>0</v>
      </c>
      <c r="I89" s="87"/>
    </row>
    <row r="90" spans="1:10" ht="14">
      <c r="A90" s="164" t="s">
        <v>401</v>
      </c>
      <c r="B90" s="164"/>
      <c r="C90" s="164"/>
      <c r="D90" s="164"/>
      <c r="E90" s="34"/>
      <c r="F90" s="132"/>
      <c r="G90" s="132"/>
      <c r="H90" s="88"/>
      <c r="I90" s="89"/>
    </row>
    <row r="91" spans="1:10" ht="14">
      <c r="A91" s="131"/>
      <c r="B91" s="131"/>
      <c r="C91" s="131"/>
      <c r="D91" s="131"/>
      <c r="E91" s="34"/>
      <c r="F91" s="132"/>
      <c r="G91" s="132"/>
      <c r="H91" s="88"/>
      <c r="I91" s="89"/>
    </row>
    <row r="92" spans="1:10" ht="6" customHeight="1">
      <c r="A92" s="94"/>
      <c r="B92" s="94"/>
      <c r="C92" s="94"/>
      <c r="D92" s="94"/>
      <c r="E92" s="95"/>
      <c r="F92" s="96"/>
      <c r="G92" s="96"/>
      <c r="H92" s="17"/>
      <c r="I92" s="97"/>
      <c r="J92" s="98"/>
    </row>
    <row r="93" spans="1:10" ht="14">
      <c r="A93" s="99" t="s">
        <v>30</v>
      </c>
      <c r="B93" s="99"/>
      <c r="C93" s="98"/>
      <c r="D93" s="98"/>
      <c r="E93" s="95"/>
      <c r="F93" s="95"/>
      <c r="G93" s="95"/>
      <c r="H93" s="100"/>
      <c r="I93" s="100"/>
      <c r="J93" s="98"/>
    </row>
    <row r="94" spans="1:10" ht="288" customHeight="1">
      <c r="A94" s="94"/>
      <c r="B94" s="94"/>
      <c r="C94" s="94"/>
      <c r="D94" s="94"/>
      <c r="E94" s="95"/>
      <c r="F94" s="95"/>
      <c r="G94" s="95"/>
      <c r="H94" s="100"/>
      <c r="I94" s="100"/>
      <c r="J94" s="98"/>
    </row>
    <row r="95" spans="1:10" ht="309" customHeight="1">
      <c r="A95" s="94"/>
      <c r="B95" s="94"/>
      <c r="C95" s="94"/>
      <c r="D95" s="94"/>
      <c r="E95" s="95"/>
      <c r="F95" s="95"/>
      <c r="G95" s="95"/>
      <c r="H95" s="100"/>
      <c r="I95" s="100"/>
      <c r="J95" s="98"/>
    </row>
    <row r="96" spans="1:10">
      <c r="A96" s="98"/>
      <c r="B96" s="98"/>
      <c r="C96" s="98"/>
      <c r="D96" s="98"/>
      <c r="E96" s="98"/>
      <c r="F96" s="98"/>
      <c r="G96" s="98"/>
      <c r="H96" s="98"/>
      <c r="I96" s="98"/>
      <c r="J96" s="98"/>
    </row>
    <row r="97" spans="1:10">
      <c r="A97" s="98"/>
      <c r="B97" s="98"/>
      <c r="C97" s="98"/>
      <c r="D97" s="98"/>
      <c r="E97" s="98"/>
      <c r="F97" s="98"/>
      <c r="G97" s="98"/>
      <c r="H97" s="98"/>
      <c r="I97" s="98"/>
      <c r="J97" s="98"/>
    </row>
    <row r="98" spans="1:10">
      <c r="A98" s="98"/>
      <c r="B98" s="98"/>
      <c r="C98" s="98"/>
      <c r="D98" s="98"/>
      <c r="E98" s="98"/>
      <c r="F98" s="98"/>
      <c r="G98" s="98"/>
      <c r="H98" s="98"/>
      <c r="I98" s="98"/>
      <c r="J98" s="98"/>
    </row>
    <row r="99" spans="1:10">
      <c r="A99" s="98"/>
      <c r="B99" s="98"/>
      <c r="C99" s="98"/>
      <c r="D99" s="98"/>
      <c r="E99" s="98"/>
      <c r="F99" s="98"/>
      <c r="G99" s="98"/>
      <c r="H99" s="98"/>
      <c r="I99" s="98"/>
      <c r="J99" s="98"/>
    </row>
    <row r="100" spans="1:10">
      <c r="A100" s="98"/>
      <c r="B100" s="98"/>
      <c r="C100" s="98"/>
      <c r="D100" s="98"/>
      <c r="E100" s="98"/>
      <c r="F100" s="98"/>
      <c r="G100" s="98"/>
      <c r="H100" s="98"/>
      <c r="I100" s="98"/>
      <c r="J100" s="98"/>
    </row>
    <row r="101" spans="1:10">
      <c r="A101" s="98"/>
      <c r="B101" s="98"/>
      <c r="C101" s="98"/>
      <c r="D101" s="98"/>
      <c r="E101" s="98"/>
      <c r="F101" s="98"/>
      <c r="G101" s="98"/>
      <c r="H101" s="98"/>
      <c r="I101" s="98"/>
      <c r="J101" s="98"/>
    </row>
    <row r="102" spans="1:10" ht="18" customHeight="1">
      <c r="A102" s="213" t="str">
        <f>+A68</f>
        <v>(Revised 1/13/2021 OMB/LFD)</v>
      </c>
      <c r="B102" s="161"/>
      <c r="C102" s="161"/>
      <c r="D102" s="101"/>
      <c r="E102" s="101"/>
      <c r="F102" s="102"/>
      <c r="G102" s="101"/>
      <c r="H102" s="101"/>
      <c r="I102" s="214" t="s">
        <v>308</v>
      </c>
      <c r="J102" s="162"/>
    </row>
    <row r="103" spans="1:10">
      <c r="A103" s="98"/>
      <c r="B103" s="98"/>
      <c r="C103" s="98"/>
      <c r="D103" s="98"/>
      <c r="E103" s="98"/>
      <c r="F103" s="98"/>
      <c r="G103" s="98"/>
      <c r="H103" s="98"/>
      <c r="I103" s="98"/>
      <c r="J103" s="98"/>
    </row>
    <row r="104" spans="1:10">
      <c r="A104" s="98"/>
      <c r="B104" s="98"/>
      <c r="C104" s="98"/>
      <c r="D104" s="98"/>
      <c r="E104" s="98"/>
      <c r="F104" s="98"/>
      <c r="G104" s="98"/>
      <c r="H104" s="98"/>
      <c r="I104" s="98"/>
      <c r="J104" s="98"/>
    </row>
    <row r="105" spans="1:10">
      <c r="A105" s="98"/>
      <c r="B105" s="98"/>
      <c r="C105" s="98"/>
      <c r="D105" s="98"/>
      <c r="E105" s="98"/>
      <c r="F105" s="98"/>
      <c r="G105" s="98"/>
      <c r="H105" s="98"/>
      <c r="I105" s="98"/>
      <c r="J105" s="98"/>
    </row>
    <row r="106" spans="1:10">
      <c r="A106" s="98"/>
      <c r="B106" s="98"/>
      <c r="C106" s="98"/>
      <c r="D106" s="98"/>
      <c r="E106" s="98"/>
      <c r="F106" s="98"/>
      <c r="G106" s="98"/>
      <c r="H106" s="98"/>
      <c r="I106" s="98"/>
      <c r="J106" s="98"/>
    </row>
    <row r="107" spans="1:10">
      <c r="A107" s="98"/>
      <c r="B107" s="98"/>
      <c r="C107" s="98"/>
      <c r="D107" s="98"/>
      <c r="E107" s="98"/>
      <c r="F107" s="98"/>
      <c r="G107" s="98"/>
      <c r="H107" s="98"/>
      <c r="I107" s="98"/>
      <c r="J107" s="98"/>
    </row>
    <row r="108" spans="1:10">
      <c r="A108" s="98"/>
      <c r="B108" s="98"/>
      <c r="C108" s="98"/>
      <c r="D108" s="98"/>
      <c r="E108" s="98"/>
      <c r="F108" s="98"/>
      <c r="G108" s="98"/>
      <c r="H108" s="98"/>
      <c r="I108" s="98"/>
      <c r="J108" s="98"/>
    </row>
    <row r="109" spans="1:10">
      <c r="A109" s="98"/>
      <c r="B109" s="98"/>
      <c r="C109" s="98"/>
      <c r="D109" s="98"/>
      <c r="E109" s="98"/>
      <c r="F109" s="98"/>
      <c r="G109" s="98"/>
      <c r="H109" s="98"/>
      <c r="I109" s="98"/>
      <c r="J109" s="98"/>
    </row>
    <row r="110" spans="1:10">
      <c r="A110" s="98"/>
      <c r="B110" s="98"/>
      <c r="C110" s="98"/>
      <c r="D110" s="98"/>
      <c r="E110" s="98"/>
      <c r="F110" s="98"/>
      <c r="G110" s="98"/>
      <c r="H110" s="98"/>
      <c r="I110" s="98"/>
      <c r="J110" s="98"/>
    </row>
    <row r="111" spans="1:10">
      <c r="A111" s="98"/>
      <c r="B111" s="98"/>
      <c r="C111" s="98"/>
      <c r="D111" s="98"/>
      <c r="E111" s="98"/>
      <c r="F111" s="98"/>
      <c r="G111" s="98"/>
      <c r="H111" s="98"/>
      <c r="I111" s="98"/>
      <c r="J111" s="98"/>
    </row>
    <row r="112" spans="1:10">
      <c r="A112" s="98"/>
      <c r="B112" s="98"/>
      <c r="C112" s="98"/>
      <c r="D112" s="98"/>
      <c r="E112" s="98"/>
      <c r="F112" s="98"/>
      <c r="G112" s="98"/>
      <c r="H112" s="98"/>
      <c r="I112" s="98"/>
      <c r="J112" s="98"/>
    </row>
    <row r="113" spans="1:10">
      <c r="A113" s="98"/>
      <c r="B113" s="98"/>
      <c r="C113" s="98"/>
      <c r="D113" s="98"/>
      <c r="E113" s="98"/>
      <c r="F113" s="98"/>
      <c r="G113" s="98"/>
      <c r="H113" s="98"/>
      <c r="I113" s="98"/>
      <c r="J113" s="98"/>
    </row>
    <row r="114" spans="1:10">
      <c r="A114" s="98"/>
      <c r="B114" s="98"/>
      <c r="C114" s="98"/>
      <c r="D114" s="98"/>
      <c r="E114" s="98"/>
      <c r="F114" s="98"/>
      <c r="G114" s="98"/>
      <c r="H114" s="98"/>
      <c r="I114" s="98"/>
      <c r="J114" s="98"/>
    </row>
    <row r="115" spans="1:10">
      <c r="A115" s="98"/>
      <c r="B115" s="98"/>
      <c r="C115" s="98"/>
      <c r="D115" s="98"/>
      <c r="E115" s="98"/>
      <c r="F115" s="98"/>
      <c r="G115" s="98"/>
      <c r="H115" s="98"/>
      <c r="I115" s="98"/>
      <c r="J115" s="98"/>
    </row>
    <row r="116" spans="1:10">
      <c r="A116" s="98"/>
      <c r="B116" s="98"/>
      <c r="C116" s="98"/>
      <c r="D116" s="98"/>
      <c r="E116" s="98"/>
      <c r="F116" s="98"/>
      <c r="G116" s="98"/>
      <c r="H116" s="98"/>
      <c r="I116" s="98"/>
      <c r="J116" s="98"/>
    </row>
    <row r="117" spans="1:10">
      <c r="A117" s="98"/>
      <c r="B117" s="98"/>
      <c r="C117" s="98"/>
      <c r="D117" s="98"/>
      <c r="E117" s="98"/>
      <c r="F117" s="98"/>
      <c r="G117" s="98"/>
      <c r="H117" s="98"/>
      <c r="I117" s="98"/>
      <c r="J117" s="98"/>
    </row>
    <row r="118" spans="1:10">
      <c r="A118" s="98"/>
      <c r="B118" s="98"/>
      <c r="C118" s="98"/>
      <c r="D118" s="98"/>
      <c r="E118" s="98"/>
      <c r="F118" s="98"/>
      <c r="G118" s="98"/>
      <c r="H118" s="98"/>
      <c r="I118" s="98"/>
      <c r="J118" s="98"/>
    </row>
    <row r="119" spans="1:10">
      <c r="A119" s="98"/>
      <c r="B119" s="98"/>
      <c r="C119" s="98"/>
      <c r="D119" s="98"/>
      <c r="E119" s="98"/>
      <c r="F119" s="98"/>
      <c r="G119" s="98"/>
      <c r="H119" s="98"/>
      <c r="I119" s="98"/>
      <c r="J119" s="98"/>
    </row>
    <row r="120" spans="1:10">
      <c r="A120" s="98"/>
      <c r="B120" s="98"/>
      <c r="C120" s="98"/>
      <c r="D120" s="98"/>
      <c r="E120" s="98"/>
      <c r="F120" s="98"/>
      <c r="G120" s="98"/>
      <c r="H120" s="98"/>
      <c r="I120" s="98"/>
      <c r="J120" s="98"/>
    </row>
    <row r="121" spans="1:10">
      <c r="A121" s="98"/>
      <c r="B121" s="98"/>
      <c r="C121" s="98"/>
      <c r="D121" s="98"/>
      <c r="E121" s="98"/>
      <c r="F121" s="98"/>
      <c r="G121" s="98"/>
      <c r="H121" s="98"/>
      <c r="I121" s="98"/>
      <c r="J121" s="98"/>
    </row>
    <row r="122" spans="1:10">
      <c r="A122" s="98"/>
      <c r="B122" s="98"/>
      <c r="C122" s="98"/>
      <c r="D122" s="98"/>
      <c r="E122" s="98"/>
      <c r="F122" s="98"/>
      <c r="G122" s="98"/>
      <c r="H122" s="98"/>
      <c r="I122" s="98"/>
      <c r="J122" s="98"/>
    </row>
    <row r="123" spans="1:10">
      <c r="A123" s="98"/>
      <c r="B123" s="98"/>
      <c r="C123" s="98"/>
      <c r="D123" s="98"/>
      <c r="E123" s="98"/>
      <c r="F123" s="98"/>
      <c r="G123" s="98"/>
      <c r="H123" s="98"/>
      <c r="I123" s="98"/>
      <c r="J123" s="98"/>
    </row>
    <row r="124" spans="1:10">
      <c r="A124" s="98"/>
      <c r="B124" s="98"/>
      <c r="C124" s="98"/>
      <c r="D124" s="98"/>
      <c r="E124" s="98"/>
      <c r="F124" s="98"/>
      <c r="G124" s="98"/>
      <c r="H124" s="98"/>
      <c r="I124" s="98"/>
      <c r="J124" s="98"/>
    </row>
    <row r="125" spans="1:10">
      <c r="A125" s="98"/>
      <c r="B125" s="98"/>
      <c r="C125" s="98"/>
      <c r="D125" s="98"/>
      <c r="E125" s="98"/>
      <c r="F125" s="98"/>
      <c r="G125" s="98"/>
      <c r="H125" s="98"/>
      <c r="I125" s="98"/>
      <c r="J125" s="98"/>
    </row>
    <row r="126" spans="1:10">
      <c r="A126" s="98"/>
      <c r="B126" s="98"/>
      <c r="C126" s="98"/>
      <c r="D126" s="98"/>
      <c r="E126" s="98"/>
      <c r="F126" s="98"/>
      <c r="G126" s="98"/>
      <c r="H126" s="98"/>
      <c r="I126" s="98"/>
      <c r="J126" s="98"/>
    </row>
    <row r="127" spans="1:10">
      <c r="A127" s="98"/>
      <c r="B127" s="98"/>
      <c r="C127" s="98"/>
      <c r="D127" s="98"/>
      <c r="E127" s="98"/>
      <c r="F127" s="98"/>
      <c r="G127" s="98"/>
      <c r="H127" s="98"/>
      <c r="I127" s="98"/>
      <c r="J127" s="98"/>
    </row>
    <row r="128" spans="1:10">
      <c r="A128" s="98"/>
      <c r="B128" s="98"/>
      <c r="C128" s="98"/>
      <c r="D128" s="98"/>
      <c r="E128" s="98"/>
      <c r="F128" s="98"/>
      <c r="G128" s="98"/>
      <c r="H128" s="98"/>
      <c r="I128" s="98"/>
      <c r="J128" s="98"/>
    </row>
    <row r="129" spans="1:10">
      <c r="A129" s="98"/>
      <c r="B129" s="98"/>
      <c r="C129" s="98"/>
      <c r="D129" s="98"/>
      <c r="E129" s="98"/>
      <c r="F129" s="98"/>
      <c r="G129" s="98"/>
      <c r="H129" s="98"/>
      <c r="I129" s="98"/>
      <c r="J129" s="98"/>
    </row>
    <row r="130" spans="1:10">
      <c r="A130" s="98"/>
      <c r="B130" s="98"/>
      <c r="C130" s="98"/>
      <c r="D130" s="98"/>
      <c r="E130" s="98"/>
      <c r="F130" s="98"/>
      <c r="G130" s="98"/>
      <c r="H130" s="98"/>
      <c r="I130" s="98"/>
      <c r="J130" s="98"/>
    </row>
    <row r="131" spans="1:10">
      <c r="A131" s="98"/>
      <c r="B131" s="98"/>
      <c r="C131" s="98"/>
      <c r="D131" s="98"/>
      <c r="E131" s="98"/>
      <c r="F131" s="98"/>
      <c r="G131" s="98"/>
      <c r="H131" s="98"/>
      <c r="I131" s="98"/>
      <c r="J131" s="98"/>
    </row>
    <row r="132" spans="1:10">
      <c r="A132" s="98"/>
      <c r="B132" s="98"/>
      <c r="C132" s="98"/>
      <c r="D132" s="98"/>
      <c r="E132" s="98"/>
      <c r="F132" s="98"/>
      <c r="G132" s="98"/>
      <c r="H132" s="98"/>
      <c r="I132" s="98"/>
      <c r="J132" s="98"/>
    </row>
    <row r="133" spans="1:10">
      <c r="A133" s="98"/>
      <c r="B133" s="98"/>
      <c r="C133" s="98"/>
      <c r="D133" s="98"/>
      <c r="E133" s="98"/>
      <c r="F133" s="98"/>
      <c r="G133" s="98"/>
      <c r="H133" s="98"/>
      <c r="I133" s="98"/>
      <c r="J133" s="98"/>
    </row>
    <row r="134" spans="1:10">
      <c r="A134" s="98"/>
      <c r="B134" s="98"/>
      <c r="C134" s="98"/>
      <c r="D134" s="98"/>
      <c r="E134" s="98"/>
      <c r="F134" s="98"/>
      <c r="G134" s="98"/>
      <c r="H134" s="98"/>
      <c r="I134" s="98"/>
      <c r="J134" s="98"/>
    </row>
    <row r="135" spans="1:10">
      <c r="A135" s="98"/>
      <c r="B135" s="98"/>
      <c r="C135" s="98"/>
      <c r="D135" s="98"/>
      <c r="E135" s="98"/>
      <c r="F135" s="98"/>
      <c r="G135" s="98"/>
      <c r="H135" s="98"/>
      <c r="I135" s="98"/>
      <c r="J135" s="98"/>
    </row>
    <row r="136" spans="1:10">
      <c r="A136" s="98"/>
      <c r="B136" s="98"/>
      <c r="C136" s="98"/>
      <c r="D136" s="98"/>
      <c r="E136" s="98"/>
      <c r="F136" s="98"/>
      <c r="G136" s="98"/>
      <c r="H136" s="98"/>
      <c r="I136" s="98"/>
      <c r="J136" s="98"/>
    </row>
    <row r="137" spans="1:10">
      <c r="A137" s="98"/>
      <c r="B137" s="98"/>
      <c r="C137" s="98"/>
      <c r="D137" s="98"/>
      <c r="E137" s="98"/>
      <c r="F137" s="98"/>
      <c r="G137" s="98"/>
      <c r="H137" s="98"/>
      <c r="I137" s="98"/>
      <c r="J137" s="98"/>
    </row>
    <row r="138" spans="1:10">
      <c r="A138" s="98"/>
      <c r="B138" s="98"/>
      <c r="C138" s="98"/>
      <c r="D138" s="98"/>
      <c r="E138" s="98"/>
      <c r="F138" s="98"/>
      <c r="G138" s="98"/>
      <c r="H138" s="98"/>
      <c r="I138" s="98"/>
      <c r="J138" s="98"/>
    </row>
  </sheetData>
  <mergeCells count="52">
    <mergeCell ref="A1:J1"/>
    <mergeCell ref="A3:C3"/>
    <mergeCell ref="I3:J3"/>
    <mergeCell ref="A4:D4"/>
    <mergeCell ref="C7:F7"/>
    <mergeCell ref="H7:J7"/>
    <mergeCell ref="C8:F8"/>
    <mergeCell ref="H8:J8"/>
    <mergeCell ref="C9:F9"/>
    <mergeCell ref="H9:J9"/>
    <mergeCell ref="C10:F10"/>
    <mergeCell ref="H10:J10"/>
    <mergeCell ref="A23:C23"/>
    <mergeCell ref="C11:F11"/>
    <mergeCell ref="A13:C13"/>
    <mergeCell ref="D13:J13"/>
    <mergeCell ref="A14:J14"/>
    <mergeCell ref="F15:J15"/>
    <mergeCell ref="A16:C16"/>
    <mergeCell ref="A17:C17"/>
    <mergeCell ref="A18:C18"/>
    <mergeCell ref="A19:C19"/>
    <mergeCell ref="A20:C20"/>
    <mergeCell ref="A21:C21"/>
    <mergeCell ref="I63:J63"/>
    <mergeCell ref="A24:C24"/>
    <mergeCell ref="A25:C25"/>
    <mergeCell ref="A27:C27"/>
    <mergeCell ref="D27:J27"/>
    <mergeCell ref="A34:C34"/>
    <mergeCell ref="A41:C41"/>
    <mergeCell ref="A44:C44"/>
    <mergeCell ref="A48:D48"/>
    <mergeCell ref="A57:J57"/>
    <mergeCell ref="A58:J58"/>
    <mergeCell ref="I62:J62"/>
    <mergeCell ref="A50:D50"/>
    <mergeCell ref="I65:J65"/>
    <mergeCell ref="A68:C68"/>
    <mergeCell ref="I68:J68"/>
    <mergeCell ref="D70:G70"/>
    <mergeCell ref="A72:C72"/>
    <mergeCell ref="F72:G72"/>
    <mergeCell ref="A90:D90"/>
    <mergeCell ref="A102:C102"/>
    <mergeCell ref="I102:J102"/>
    <mergeCell ref="A73:D73"/>
    <mergeCell ref="A85:C85"/>
    <mergeCell ref="I85:J85"/>
    <mergeCell ref="D87:G87"/>
    <mergeCell ref="A89:C89"/>
    <mergeCell ref="F89:G89"/>
  </mergeCells>
  <pageMargins left="0.52" right="0.4" top="0.39" bottom="0.25" header="0.53" footer="0.25"/>
  <pageSetup scale="89" fitToHeight="2" orientation="portrait" blackAndWhite="1" r:id="rId1"/>
  <headerFooter alignWithMargins="0"/>
  <rowBreaks count="2" manualBreakCount="2">
    <brk id="68" max="9" man="1"/>
    <brk id="85" max="9" man="1"/>
  </row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55"/>
  <sheetViews>
    <sheetView view="pageBreakPreview" topLeftCell="A8" zoomScaleSheetLayoutView="100" workbookViewId="0">
      <selection activeCell="G41" sqref="G41"/>
    </sheetView>
  </sheetViews>
  <sheetFormatPr baseColWidth="10" defaultColWidth="9.6640625" defaultRowHeight="13"/>
  <cols>
    <col min="1" max="1" width="5.6640625" style="135" customWidth="1"/>
    <col min="2" max="2" width="9.83203125" style="135" customWidth="1"/>
    <col min="3" max="3" width="13" style="135" customWidth="1"/>
    <col min="4" max="10" width="11.33203125" style="135" customWidth="1"/>
    <col min="11" max="16384" width="9.6640625" style="135"/>
  </cols>
  <sheetData>
    <row r="1" spans="1:12" s="29" customFormat="1" ht="19.5" customHeight="1">
      <c r="A1" s="175" t="s">
        <v>0</v>
      </c>
      <c r="B1" s="175"/>
      <c r="C1" s="175"/>
      <c r="D1" s="175"/>
      <c r="E1" s="175"/>
      <c r="F1" s="175"/>
      <c r="G1" s="175"/>
      <c r="H1" s="175"/>
      <c r="I1" s="175"/>
      <c r="J1" s="175"/>
    </row>
    <row r="2" spans="1:12" ht="7.5" customHeight="1"/>
    <row r="3" spans="1:12" s="36" customFormat="1" ht="14" customHeight="1">
      <c r="A3" s="164" t="s">
        <v>1</v>
      </c>
      <c r="B3" s="164"/>
      <c r="C3" s="164"/>
      <c r="D3" s="32"/>
      <c r="E3" s="33"/>
      <c r="F3" s="34"/>
      <c r="G3" s="35" t="s">
        <v>25</v>
      </c>
      <c r="I3" s="181"/>
      <c r="J3" s="181"/>
      <c r="L3" s="32" t="s">
        <v>43</v>
      </c>
    </row>
    <row r="4" spans="1:12" s="36" customFormat="1" ht="14" customHeight="1">
      <c r="A4" s="164" t="s">
        <v>395</v>
      </c>
      <c r="B4" s="164"/>
      <c r="C4" s="164"/>
      <c r="D4" s="164"/>
      <c r="E4" s="131"/>
      <c r="F4" s="34"/>
      <c r="G4" s="37" t="s">
        <v>24</v>
      </c>
      <c r="H4" s="38"/>
      <c r="I4" s="19"/>
      <c r="J4" s="19"/>
    </row>
    <row r="5" spans="1:12" s="41" customFormat="1" ht="12.5" customHeight="1">
      <c r="A5" s="40"/>
      <c r="B5" s="40"/>
      <c r="C5" s="40"/>
      <c r="D5" s="40"/>
      <c r="E5" s="40"/>
      <c r="F5" s="40"/>
      <c r="G5" s="35" t="s">
        <v>260</v>
      </c>
      <c r="I5" s="103"/>
      <c r="J5" s="104"/>
    </row>
    <row r="6" spans="1:12" s="41" customFormat="1" ht="11.5" customHeight="1">
      <c r="A6" s="42"/>
      <c r="B6" s="42"/>
      <c r="C6" s="42"/>
      <c r="D6" s="42"/>
      <c r="E6" s="42"/>
      <c r="F6" s="42"/>
      <c r="I6" s="42"/>
      <c r="J6" s="42"/>
    </row>
    <row r="7" spans="1:12" s="45" customFormat="1" ht="11.5" customHeight="1">
      <c r="A7" s="90" t="s">
        <v>26</v>
      </c>
      <c r="B7" s="90"/>
      <c r="C7" s="179"/>
      <c r="D7" s="179"/>
      <c r="E7" s="179"/>
      <c r="F7" s="179"/>
      <c r="G7" s="35" t="s">
        <v>27</v>
      </c>
      <c r="H7" s="178"/>
      <c r="I7" s="178"/>
      <c r="J7" s="178"/>
    </row>
    <row r="8" spans="1:12" s="45" customFormat="1" ht="11.5" customHeight="1">
      <c r="A8" s="35" t="s">
        <v>2</v>
      </c>
      <c r="B8" s="35"/>
      <c r="C8" s="179"/>
      <c r="D8" s="179"/>
      <c r="E8" s="179"/>
      <c r="F8" s="179"/>
      <c r="G8" s="35" t="s">
        <v>28</v>
      </c>
      <c r="H8" s="182"/>
      <c r="I8" s="182"/>
      <c r="J8" s="182"/>
      <c r="K8" s="46"/>
    </row>
    <row r="9" spans="1:12" s="45" customFormat="1" ht="11.5" customHeight="1">
      <c r="A9" s="44"/>
      <c r="B9" s="44"/>
      <c r="C9" s="185"/>
      <c r="D9" s="185"/>
      <c r="E9" s="185"/>
      <c r="F9" s="185"/>
      <c r="G9" s="35" t="s">
        <v>29</v>
      </c>
      <c r="H9" s="182"/>
      <c r="I9" s="182"/>
      <c r="J9" s="182"/>
    </row>
    <row r="10" spans="1:12" s="45" customFormat="1" ht="11.5" customHeight="1">
      <c r="A10" s="35" t="s">
        <v>3</v>
      </c>
      <c r="B10" s="35"/>
      <c r="C10" s="183"/>
      <c r="D10" s="183"/>
      <c r="E10" s="183"/>
      <c r="F10" s="184"/>
      <c r="G10" s="47"/>
      <c r="H10" s="180"/>
      <c r="I10" s="180"/>
      <c r="J10" s="180"/>
    </row>
    <row r="11" spans="1:12" s="45" customFormat="1" ht="11.5" customHeight="1">
      <c r="A11" s="35" t="s">
        <v>4</v>
      </c>
      <c r="B11" s="35"/>
      <c r="C11" s="183"/>
      <c r="D11" s="183"/>
      <c r="E11" s="183"/>
      <c r="F11" s="184"/>
      <c r="G11" s="35" t="s">
        <v>5</v>
      </c>
      <c r="H11" s="124"/>
      <c r="I11" s="2"/>
      <c r="J11" s="125"/>
    </row>
    <row r="12" spans="1:12" s="41" customFormat="1" ht="8.25" customHeight="1">
      <c r="A12" s="40"/>
      <c r="B12" s="40"/>
      <c r="C12" s="40"/>
      <c r="D12" s="40"/>
      <c r="E12" s="40"/>
      <c r="F12" s="40"/>
      <c r="G12" s="40"/>
      <c r="H12" s="40"/>
      <c r="I12" s="40"/>
      <c r="J12" s="40"/>
    </row>
    <row r="13" spans="1:12" s="36" customFormat="1" ht="15">
      <c r="A13" s="176" t="s">
        <v>6</v>
      </c>
      <c r="B13" s="176"/>
      <c r="C13" s="176"/>
      <c r="D13" s="177" t="s">
        <v>7</v>
      </c>
      <c r="E13" s="177"/>
      <c r="F13" s="177"/>
      <c r="G13" s="177"/>
      <c r="H13" s="177"/>
      <c r="I13" s="177"/>
      <c r="J13" s="177"/>
    </row>
    <row r="14" spans="1:12" s="36" customFormat="1" ht="14.25" customHeight="1" thickBot="1">
      <c r="A14" s="192" t="s">
        <v>8</v>
      </c>
      <c r="B14" s="192"/>
      <c r="C14" s="192"/>
      <c r="D14" s="192"/>
      <c r="E14" s="192"/>
      <c r="F14" s="192"/>
      <c r="G14" s="192"/>
      <c r="H14" s="192"/>
      <c r="I14" s="192"/>
      <c r="J14" s="192"/>
    </row>
    <row r="15" spans="1:12" s="36" customFormat="1" ht="47.25" customHeight="1" thickBot="1">
      <c r="A15" s="49"/>
      <c r="B15" s="50"/>
      <c r="C15" s="50"/>
      <c r="D15" s="51" t="s">
        <v>396</v>
      </c>
      <c r="E15" s="52" t="s">
        <v>397</v>
      </c>
      <c r="F15" s="200" t="s">
        <v>38</v>
      </c>
      <c r="G15" s="201"/>
      <c r="H15" s="201"/>
      <c r="I15" s="201"/>
      <c r="J15" s="202"/>
    </row>
    <row r="16" spans="1:12" s="45" customFormat="1" ht="12">
      <c r="A16" s="197" t="s">
        <v>9</v>
      </c>
      <c r="B16" s="198"/>
      <c r="C16" s="199"/>
      <c r="D16" s="53" t="s">
        <v>345</v>
      </c>
      <c r="E16" s="53" t="s">
        <v>345</v>
      </c>
      <c r="F16" s="53" t="s">
        <v>346</v>
      </c>
      <c r="G16" s="53" t="s">
        <v>347</v>
      </c>
      <c r="H16" s="53" t="s">
        <v>348</v>
      </c>
      <c r="I16" s="53" t="s">
        <v>350</v>
      </c>
      <c r="J16" s="149" t="s">
        <v>398</v>
      </c>
    </row>
    <row r="17" spans="1:12" s="45" customFormat="1" ht="12">
      <c r="A17" s="206" t="s">
        <v>10</v>
      </c>
      <c r="B17" s="192"/>
      <c r="C17" s="207"/>
      <c r="D17" s="4"/>
      <c r="E17" s="4"/>
      <c r="F17" s="4"/>
      <c r="G17" s="4"/>
      <c r="H17" s="4"/>
      <c r="I17" s="4"/>
      <c r="J17" s="5"/>
    </row>
    <row r="18" spans="1:12" s="45" customFormat="1" ht="12">
      <c r="A18" s="203" t="s">
        <v>11</v>
      </c>
      <c r="B18" s="204"/>
      <c r="C18" s="205"/>
      <c r="D18" s="4"/>
      <c r="E18" s="4"/>
      <c r="F18" s="4"/>
      <c r="G18" s="4"/>
      <c r="H18" s="4"/>
      <c r="I18" s="4"/>
      <c r="J18" s="5"/>
    </row>
    <row r="19" spans="1:12" s="45" customFormat="1" ht="12">
      <c r="A19" s="203" t="s">
        <v>33</v>
      </c>
      <c r="B19" s="204"/>
      <c r="C19" s="205"/>
      <c r="D19" s="4"/>
      <c r="E19" s="4"/>
      <c r="F19" s="4"/>
      <c r="G19" s="4"/>
      <c r="H19" s="4"/>
      <c r="I19" s="4"/>
      <c r="J19" s="5"/>
    </row>
    <row r="20" spans="1:12" s="45" customFormat="1" ht="12">
      <c r="A20" s="203" t="s">
        <v>35</v>
      </c>
      <c r="B20" s="204"/>
      <c r="C20" s="205"/>
      <c r="D20" s="4"/>
      <c r="E20" s="4"/>
      <c r="F20" s="4"/>
      <c r="G20" s="4"/>
      <c r="H20" s="4"/>
      <c r="I20" s="4"/>
      <c r="J20" s="5"/>
    </row>
    <row r="21" spans="1:12" s="45" customFormat="1" ht="12">
      <c r="A21" s="203" t="s">
        <v>34</v>
      </c>
      <c r="B21" s="204"/>
      <c r="C21" s="205"/>
      <c r="D21" s="4"/>
      <c r="E21" s="4"/>
      <c r="F21" s="4"/>
      <c r="G21" s="4"/>
      <c r="H21" s="4"/>
      <c r="I21" s="4"/>
      <c r="J21" s="5"/>
    </row>
    <row r="22" spans="1:12" s="45" customFormat="1" ht="12" hidden="1">
      <c r="A22" s="138"/>
      <c r="B22" s="139"/>
      <c r="C22" s="140"/>
      <c r="D22" s="4"/>
      <c r="E22" s="4"/>
      <c r="F22" s="4"/>
      <c r="G22" s="4"/>
      <c r="H22" s="4"/>
      <c r="I22" s="4"/>
      <c r="J22" s="5"/>
    </row>
    <row r="23" spans="1:12" s="45" customFormat="1" ht="12">
      <c r="A23" s="203" t="s">
        <v>44</v>
      </c>
      <c r="B23" s="204"/>
      <c r="C23" s="205"/>
      <c r="D23" s="4"/>
      <c r="E23" s="4"/>
      <c r="F23" s="4"/>
      <c r="G23" s="4"/>
      <c r="H23" s="4"/>
      <c r="I23" s="4"/>
      <c r="J23" s="5"/>
    </row>
    <row r="24" spans="1:12" s="45" customFormat="1" ht="12">
      <c r="A24" s="210" t="s">
        <v>12</v>
      </c>
      <c r="B24" s="211"/>
      <c r="C24" s="212"/>
      <c r="D24" s="4"/>
      <c r="E24" s="4"/>
      <c r="F24" s="4"/>
      <c r="G24" s="4"/>
      <c r="H24" s="4"/>
      <c r="I24" s="4"/>
      <c r="J24" s="5"/>
    </row>
    <row r="25" spans="1:12" s="61" customFormat="1" ht="12">
      <c r="A25" s="172" t="s">
        <v>13</v>
      </c>
      <c r="B25" s="173"/>
      <c r="C25" s="174"/>
      <c r="D25" s="20">
        <f t="shared" ref="D25:J25" si="0">IF(D17="***","***",SUM(D17:D24))</f>
        <v>0</v>
      </c>
      <c r="E25" s="20">
        <f t="shared" si="0"/>
        <v>0</v>
      </c>
      <c r="F25" s="20">
        <f t="shared" si="0"/>
        <v>0</v>
      </c>
      <c r="G25" s="20">
        <f t="shared" si="0"/>
        <v>0</v>
      </c>
      <c r="H25" s="20">
        <f t="shared" si="0"/>
        <v>0</v>
      </c>
      <c r="I25" s="20">
        <f t="shared" si="0"/>
        <v>0</v>
      </c>
      <c r="J25" s="123">
        <f t="shared" si="0"/>
        <v>0</v>
      </c>
      <c r="K25" s="6"/>
      <c r="L25" s="6"/>
    </row>
    <row r="26" spans="1:12" s="45" customFormat="1" ht="3.75" customHeight="1">
      <c r="A26" s="47"/>
      <c r="B26" s="47"/>
      <c r="C26" s="47"/>
      <c r="D26" s="7"/>
      <c r="E26" s="7"/>
      <c r="F26" s="7"/>
      <c r="G26" s="7"/>
      <c r="H26" s="7"/>
      <c r="I26" s="7"/>
      <c r="J26" s="7"/>
      <c r="K26" s="8"/>
      <c r="L26" s="8"/>
    </row>
    <row r="27" spans="1:12" s="45" customFormat="1" ht="12">
      <c r="A27" s="169" t="s">
        <v>14</v>
      </c>
      <c r="B27" s="170"/>
      <c r="C27" s="170"/>
      <c r="D27" s="208" t="s">
        <v>7</v>
      </c>
      <c r="E27" s="208"/>
      <c r="F27" s="208"/>
      <c r="G27" s="208"/>
      <c r="H27" s="208"/>
      <c r="I27" s="208"/>
      <c r="J27" s="209"/>
      <c r="K27" s="8"/>
      <c r="L27" s="8"/>
    </row>
    <row r="28" spans="1:12" s="45" customFormat="1" ht="12">
      <c r="A28" s="91">
        <v>1002</v>
      </c>
      <c r="B28" s="141" t="s">
        <v>39</v>
      </c>
      <c r="C28" s="142"/>
      <c r="D28" s="4"/>
      <c r="E28" s="9"/>
      <c r="F28" s="9"/>
      <c r="G28" s="9"/>
      <c r="H28" s="9"/>
      <c r="I28" s="9"/>
      <c r="J28" s="9"/>
      <c r="K28" s="8"/>
      <c r="L28" s="8"/>
    </row>
    <row r="29" spans="1:12" s="45" customFormat="1" ht="12">
      <c r="A29" s="91">
        <v>1003</v>
      </c>
      <c r="B29" s="138" t="s">
        <v>40</v>
      </c>
      <c r="C29" s="140"/>
      <c r="D29" s="4"/>
      <c r="E29" s="9"/>
      <c r="F29" s="9"/>
      <c r="G29" s="9"/>
      <c r="H29" s="9"/>
      <c r="I29" s="9"/>
      <c r="J29" s="9"/>
      <c r="K29" s="8"/>
      <c r="L29" s="8"/>
    </row>
    <row r="30" spans="1:12" s="45" customFormat="1" ht="12">
      <c r="A30" s="156">
        <v>1004</v>
      </c>
      <c r="B30" s="138" t="s">
        <v>41</v>
      </c>
      <c r="C30" s="140"/>
      <c r="D30" s="4"/>
      <c r="E30" s="9"/>
      <c r="F30" s="9"/>
      <c r="G30" s="9"/>
      <c r="H30" s="9"/>
      <c r="I30" s="9"/>
      <c r="J30" s="9"/>
    </row>
    <row r="31" spans="1:12" s="45" customFormat="1" ht="12">
      <c r="A31" s="91">
        <v>1005</v>
      </c>
      <c r="B31" s="62" t="str">
        <f>VLOOKUP(A31,'Fund Code by Number'!$A$2:$C$160,2,FALSE)</f>
        <v>GF/Prgm (DGF)</v>
      </c>
      <c r="C31" s="63"/>
      <c r="D31" s="4"/>
      <c r="E31" s="9"/>
      <c r="F31" s="9"/>
      <c r="G31" s="9"/>
      <c r="H31" s="9"/>
      <c r="I31" s="9"/>
      <c r="J31" s="9"/>
    </row>
    <row r="32" spans="1:12" s="45" customFormat="1" ht="12">
      <c r="A32" s="91">
        <v>1007</v>
      </c>
      <c r="B32" s="62" t="str">
        <f>VLOOKUP(A32,'Fund Code by Number'!$A$2:$C$160,2,FALSE)</f>
        <v>I/A Rcpts (Other)</v>
      </c>
      <c r="C32" s="63"/>
      <c r="D32" s="4"/>
      <c r="E32" s="9"/>
      <c r="F32" s="9"/>
      <c r="G32" s="9"/>
      <c r="H32" s="9"/>
      <c r="I32" s="9"/>
      <c r="J32" s="9"/>
    </row>
    <row r="33" spans="1:12" s="45" customFormat="1" ht="12">
      <c r="A33" s="92">
        <v>1037</v>
      </c>
      <c r="B33" s="62" t="str">
        <f>VLOOKUP(A33,'Fund Code by Number'!$A$2:$C$160,2,FALSE)</f>
        <v>GF/MH (UGF)</v>
      </c>
      <c r="C33" s="64"/>
      <c r="D33" s="4"/>
      <c r="E33" s="9"/>
      <c r="F33" s="9"/>
      <c r="G33" s="9"/>
      <c r="H33" s="9"/>
      <c r="I33" s="9"/>
      <c r="J33" s="9"/>
      <c r="K33" s="8"/>
      <c r="L33" s="8"/>
    </row>
    <row r="34" spans="1:12" s="45" customFormat="1" ht="12">
      <c r="A34" s="172"/>
      <c r="B34" s="173"/>
      <c r="C34" s="174"/>
      <c r="D34" s="20">
        <f t="shared" ref="D34:J34" si="1">IF(D17="***","***",SUM(D26:D33))</f>
        <v>0</v>
      </c>
      <c r="E34" s="20">
        <f t="shared" si="1"/>
        <v>0</v>
      </c>
      <c r="F34" s="20">
        <f t="shared" si="1"/>
        <v>0</v>
      </c>
      <c r="G34" s="20">
        <f t="shared" si="1"/>
        <v>0</v>
      </c>
      <c r="H34" s="20">
        <f t="shared" si="1"/>
        <v>0</v>
      </c>
      <c r="I34" s="20">
        <f t="shared" si="1"/>
        <v>0</v>
      </c>
      <c r="J34" s="123">
        <f t="shared" si="1"/>
        <v>0</v>
      </c>
      <c r="K34" s="6"/>
      <c r="L34" s="8"/>
    </row>
    <row r="35" spans="1:12" s="45" customFormat="1" ht="12">
      <c r="A35" s="65"/>
      <c r="B35" s="65"/>
      <c r="C35" s="66"/>
      <c r="D35" s="23" t="str">
        <f t="shared" ref="D35:J35" si="2">+IF(D25=D34," ",$L$3)</f>
        <v xml:space="preserve"> </v>
      </c>
      <c r="E35" s="23" t="str">
        <f t="shared" si="2"/>
        <v xml:space="preserve"> </v>
      </c>
      <c r="F35" s="23" t="str">
        <f t="shared" si="2"/>
        <v xml:space="preserve"> </v>
      </c>
      <c r="G35" s="23" t="str">
        <f t="shared" si="2"/>
        <v xml:space="preserve"> </v>
      </c>
      <c r="H35" s="23" t="str">
        <f t="shared" si="2"/>
        <v xml:space="preserve"> </v>
      </c>
      <c r="I35" s="23" t="str">
        <f t="shared" si="2"/>
        <v xml:space="preserve"> </v>
      </c>
      <c r="J35" s="23" t="str">
        <f t="shared" si="2"/>
        <v xml:space="preserve"> </v>
      </c>
      <c r="K35" s="6"/>
      <c r="L35" s="8"/>
    </row>
    <row r="36" spans="1:12" s="45" customFormat="1" ht="12">
      <c r="A36" s="67" t="s">
        <v>15</v>
      </c>
      <c r="B36" s="68"/>
      <c r="C36" s="69"/>
      <c r="D36" s="21"/>
      <c r="E36" s="21"/>
      <c r="F36" s="21"/>
      <c r="G36" s="21"/>
      <c r="H36" s="21"/>
      <c r="I36" s="21"/>
      <c r="J36" s="22"/>
      <c r="K36" s="8"/>
      <c r="L36" s="8"/>
    </row>
    <row r="37" spans="1:12" s="45" customFormat="1" ht="12">
      <c r="A37" s="141" t="s">
        <v>16</v>
      </c>
      <c r="B37" s="137"/>
      <c r="C37" s="70"/>
      <c r="D37" s="105"/>
      <c r="E37" s="106"/>
      <c r="F37" s="106"/>
      <c r="G37" s="106"/>
      <c r="H37" s="106"/>
      <c r="I37" s="106"/>
      <c r="J37" s="107"/>
      <c r="K37" s="8"/>
      <c r="L37" s="8"/>
    </row>
    <row r="38" spans="1:12" s="45" customFormat="1" ht="12">
      <c r="A38" s="138" t="s">
        <v>17</v>
      </c>
      <c r="B38" s="139"/>
      <c r="C38" s="71"/>
      <c r="D38" s="152"/>
      <c r="E38" s="106"/>
      <c r="F38" s="106"/>
      <c r="G38" s="106"/>
      <c r="H38" s="106"/>
      <c r="I38" s="106"/>
      <c r="J38" s="107"/>
      <c r="K38" s="8"/>
      <c r="L38" s="8"/>
    </row>
    <row r="39" spans="1:12" s="45" customFormat="1" ht="12">
      <c r="A39" s="143" t="s">
        <v>18</v>
      </c>
      <c r="B39" s="144"/>
      <c r="C39" s="72"/>
      <c r="D39" s="152"/>
      <c r="E39" s="105"/>
      <c r="F39" s="105"/>
      <c r="G39" s="105"/>
      <c r="H39" s="105"/>
      <c r="I39" s="105"/>
      <c r="J39" s="108"/>
      <c r="K39" s="8"/>
      <c r="L39" s="8"/>
    </row>
    <row r="40" spans="1:12" s="45" customFormat="1" ht="9" customHeight="1" thickBot="1">
      <c r="A40" s="47"/>
      <c r="B40" s="47"/>
      <c r="C40" s="47"/>
      <c r="D40" s="145"/>
      <c r="E40" s="145"/>
      <c r="F40" s="145"/>
      <c r="G40" s="145"/>
      <c r="H40" s="145"/>
      <c r="I40" s="145"/>
      <c r="J40" s="145"/>
      <c r="K40" s="8"/>
      <c r="L40" s="8"/>
    </row>
    <row r="41" spans="1:12" s="45" customFormat="1" ht="12">
      <c r="A41" s="169" t="s">
        <v>42</v>
      </c>
      <c r="B41" s="170"/>
      <c r="C41" s="171"/>
      <c r="D41" s="53" t="s">
        <v>345</v>
      </c>
      <c r="E41" s="53" t="s">
        <v>345</v>
      </c>
      <c r="F41" s="53" t="s">
        <v>346</v>
      </c>
      <c r="G41" s="53" t="s">
        <v>347</v>
      </c>
      <c r="H41" s="53" t="s">
        <v>348</v>
      </c>
      <c r="I41" s="53" t="s">
        <v>350</v>
      </c>
      <c r="J41" s="149" t="s">
        <v>398</v>
      </c>
    </row>
    <row r="42" spans="1:12" s="45" customFormat="1" ht="12">
      <c r="A42" s="91">
        <v>1004</v>
      </c>
      <c r="B42" s="62" t="str">
        <f>VLOOKUP(A42,'Fund Code by Number'!$A$2:$C$160,2,FALSE)</f>
        <v>Gen Fund (UGF)</v>
      </c>
      <c r="C42" s="63"/>
      <c r="D42" s="129"/>
      <c r="E42" s="130"/>
      <c r="F42" s="130"/>
      <c r="G42" s="130"/>
      <c r="H42" s="130"/>
      <c r="I42" s="130"/>
      <c r="J42" s="130"/>
    </row>
    <row r="43" spans="1:12" s="45" customFormat="1" ht="12">
      <c r="A43" s="91">
        <v>1002</v>
      </c>
      <c r="B43" s="62" t="str">
        <f>VLOOKUP(A43,'Fund Code by Number'!$A$2:$C$160,2,FALSE)</f>
        <v>Fed Rcpts (Fed)</v>
      </c>
      <c r="C43" s="63"/>
      <c r="D43" s="129"/>
      <c r="E43" s="130"/>
      <c r="F43" s="130"/>
      <c r="G43" s="130"/>
      <c r="H43" s="130"/>
      <c r="I43" s="130"/>
      <c r="J43" s="130"/>
    </row>
    <row r="44" spans="1:12" s="61" customFormat="1" ht="12">
      <c r="A44" s="172" t="s">
        <v>306</v>
      </c>
      <c r="B44" s="173"/>
      <c r="C44" s="174"/>
      <c r="D44" s="20">
        <f>SUM(D42:D43)</f>
        <v>0</v>
      </c>
      <c r="E44" s="20">
        <f t="shared" ref="E44:J44" si="3">SUM(E42:E43)</f>
        <v>0</v>
      </c>
      <c r="F44" s="20">
        <f t="shared" si="3"/>
        <v>0</v>
      </c>
      <c r="G44" s="20">
        <f t="shared" si="3"/>
        <v>0</v>
      </c>
      <c r="H44" s="20">
        <f t="shared" si="3"/>
        <v>0</v>
      </c>
      <c r="I44" s="20">
        <f t="shared" si="3"/>
        <v>0</v>
      </c>
      <c r="J44" s="123">
        <f t="shared" si="3"/>
        <v>0</v>
      </c>
      <c r="K44" s="6"/>
      <c r="L44" s="6"/>
    </row>
    <row r="45" spans="1:12" s="45" customFormat="1" ht="9" customHeight="1">
      <c r="A45" s="139"/>
      <c r="B45" s="139"/>
      <c r="C45" s="43"/>
      <c r="D45" s="73"/>
      <c r="E45" s="74"/>
      <c r="F45" s="74"/>
      <c r="G45" s="74"/>
      <c r="H45" s="74"/>
      <c r="I45" s="74"/>
      <c r="J45" s="74"/>
      <c r="K45" s="8"/>
      <c r="L45" s="8"/>
    </row>
    <row r="46" spans="1:12" s="45" customFormat="1" ht="11.25" customHeight="1">
      <c r="A46" s="75" t="s">
        <v>399</v>
      </c>
      <c r="B46" s="75"/>
      <c r="C46" s="75"/>
      <c r="D46" s="75"/>
      <c r="F46" s="10"/>
      <c r="G46" s="76" t="s">
        <v>36</v>
      </c>
      <c r="H46" s="47"/>
      <c r="I46" s="47"/>
      <c r="J46" s="47"/>
    </row>
    <row r="47" spans="1:12" s="45" customFormat="1" ht="7.5" customHeight="1">
      <c r="A47" s="79"/>
      <c r="B47" s="79"/>
      <c r="C47" s="134"/>
      <c r="D47" s="134"/>
      <c r="E47" s="134"/>
      <c r="F47" s="18"/>
      <c r="G47" s="47"/>
      <c r="H47" s="47"/>
      <c r="I47" s="47"/>
      <c r="J47" s="47"/>
    </row>
    <row r="48" spans="1:12" s="45" customFormat="1" ht="12" customHeight="1">
      <c r="A48" s="187" t="s">
        <v>400</v>
      </c>
      <c r="B48" s="188"/>
      <c r="C48" s="188"/>
      <c r="D48" s="188"/>
      <c r="F48" s="10"/>
      <c r="G48" s="76" t="s">
        <v>37</v>
      </c>
      <c r="H48" s="47"/>
      <c r="I48" s="47"/>
      <c r="J48" s="47"/>
    </row>
    <row r="49" spans="1:12" s="45" customFormat="1" ht="7.5" customHeight="1">
      <c r="A49" s="79"/>
      <c r="B49" s="79"/>
      <c r="C49" s="134"/>
      <c r="D49" s="134"/>
      <c r="E49" s="134"/>
      <c r="F49" s="18"/>
      <c r="G49" s="47"/>
      <c r="H49" s="47"/>
      <c r="I49" s="47"/>
      <c r="J49" s="47"/>
    </row>
    <row r="50" spans="1:12" s="45" customFormat="1" ht="12" customHeight="1">
      <c r="A50" s="187" t="s">
        <v>349</v>
      </c>
      <c r="B50" s="188"/>
      <c r="C50" s="188"/>
      <c r="D50" s="188"/>
      <c r="F50" s="10"/>
      <c r="G50" s="76"/>
      <c r="H50" s="47"/>
      <c r="I50" s="47"/>
      <c r="J50" s="47"/>
    </row>
    <row r="51" spans="1:12" s="45" customFormat="1" ht="12" customHeight="1">
      <c r="A51" s="77" t="s">
        <v>332</v>
      </c>
      <c r="B51" s="77"/>
      <c r="C51" s="47"/>
      <c r="D51" s="7"/>
      <c r="E51" s="7"/>
      <c r="F51" s="7"/>
      <c r="G51" s="7"/>
      <c r="H51" s="7"/>
      <c r="I51" s="7"/>
      <c r="J51" s="7"/>
      <c r="K51" s="8"/>
      <c r="L51" s="8"/>
    </row>
    <row r="52" spans="1:12" s="45" customFormat="1" ht="10.5" customHeight="1">
      <c r="A52" s="77"/>
      <c r="B52" s="77"/>
      <c r="C52" s="47"/>
      <c r="D52" s="7"/>
      <c r="E52" s="7"/>
      <c r="F52" s="7"/>
      <c r="G52" s="7"/>
      <c r="H52" s="7"/>
      <c r="I52" s="7"/>
      <c r="J52" s="7"/>
      <c r="K52" s="8"/>
      <c r="L52" s="8"/>
    </row>
    <row r="53" spans="1:12" s="45" customFormat="1" ht="12.75" customHeight="1">
      <c r="A53" s="110" t="s">
        <v>262</v>
      </c>
      <c r="B53" s="111"/>
      <c r="C53" s="111"/>
      <c r="D53" s="111"/>
      <c r="E53" s="112"/>
      <c r="F53" s="112"/>
      <c r="G53" s="113"/>
      <c r="H53" s="114"/>
      <c r="I53" s="18"/>
      <c r="J53" s="115"/>
    </row>
    <row r="54" spans="1:12" s="45" customFormat="1" ht="12.75" customHeight="1">
      <c r="A54" s="116" t="s">
        <v>265</v>
      </c>
      <c r="B54" s="111"/>
      <c r="C54" s="111"/>
      <c r="D54" s="111"/>
      <c r="E54" s="112"/>
      <c r="F54" s="112"/>
      <c r="G54" s="113"/>
      <c r="H54" s="122"/>
      <c r="I54" s="18"/>
      <c r="J54" s="115"/>
    </row>
    <row r="55" spans="1:12" s="45" customFormat="1" ht="12.75" customHeight="1">
      <c r="A55" s="117" t="s">
        <v>263</v>
      </c>
      <c r="B55" s="118"/>
      <c r="C55" s="115"/>
      <c r="D55" s="119"/>
      <c r="E55" s="120"/>
      <c r="G55" s="121"/>
      <c r="H55" s="119" t="s">
        <v>264</v>
      </c>
      <c r="I55" s="119"/>
      <c r="J55" s="119"/>
      <c r="K55" s="8"/>
      <c r="L55" s="8"/>
    </row>
    <row r="56" spans="1:12" s="45" customFormat="1" ht="6.75" customHeight="1">
      <c r="A56" s="139"/>
      <c r="B56" s="139"/>
      <c r="C56" s="134"/>
      <c r="D56" s="73"/>
      <c r="E56" s="74"/>
      <c r="F56" s="74"/>
      <c r="G56" s="74"/>
      <c r="H56" s="74"/>
      <c r="I56" s="74"/>
      <c r="K56" s="8"/>
      <c r="L56" s="8"/>
    </row>
    <row r="57" spans="1:12" s="45" customFormat="1" ht="15.75" customHeight="1">
      <c r="A57" s="191" t="s">
        <v>331</v>
      </c>
      <c r="B57" s="191"/>
      <c r="C57" s="191"/>
      <c r="D57" s="191"/>
      <c r="E57" s="191"/>
      <c r="F57" s="191"/>
      <c r="G57" s="191"/>
      <c r="H57" s="191"/>
      <c r="I57" s="191"/>
      <c r="J57" s="191"/>
      <c r="K57" s="8"/>
      <c r="L57" s="8"/>
    </row>
    <row r="58" spans="1:12" s="45" customFormat="1" ht="81.75" customHeight="1">
      <c r="A58" s="193"/>
      <c r="B58" s="194"/>
      <c r="C58" s="195"/>
      <c r="D58" s="195"/>
      <c r="E58" s="195"/>
      <c r="F58" s="195"/>
      <c r="G58" s="195"/>
      <c r="H58" s="195"/>
      <c r="I58" s="195"/>
      <c r="J58" s="196"/>
      <c r="K58" s="8"/>
      <c r="L58" s="8"/>
    </row>
    <row r="59" spans="1:12" s="80" customFormat="1" ht="3" customHeight="1">
      <c r="A59" s="43"/>
      <c r="B59" s="43"/>
      <c r="C59" s="43"/>
      <c r="D59" s="13"/>
      <c r="E59" s="13"/>
      <c r="F59" s="13"/>
      <c r="G59" s="13"/>
      <c r="H59" s="13"/>
      <c r="I59" s="13"/>
      <c r="J59" s="13"/>
      <c r="K59" s="11"/>
      <c r="L59" s="12"/>
    </row>
    <row r="60" spans="1:12" s="80" customFormat="1" ht="6" customHeight="1">
      <c r="A60" s="43"/>
      <c r="B60" s="43"/>
      <c r="C60" s="43"/>
      <c r="D60" s="13"/>
      <c r="E60" s="13"/>
      <c r="F60" s="13"/>
      <c r="G60" s="13"/>
      <c r="H60" s="13"/>
      <c r="I60" s="13"/>
      <c r="J60" s="13"/>
      <c r="K60" s="11"/>
      <c r="L60" s="12"/>
    </row>
    <row r="61" spans="1:12" s="80" customFormat="1" ht="3" customHeight="1">
      <c r="A61" s="43"/>
      <c r="B61" s="43"/>
      <c r="C61" s="43"/>
      <c r="D61" s="13"/>
      <c r="E61" s="13"/>
      <c r="F61" s="13"/>
      <c r="G61" s="13"/>
      <c r="H61" s="13"/>
      <c r="I61" s="13"/>
      <c r="J61" s="13"/>
      <c r="K61" s="11"/>
      <c r="L61" s="12"/>
    </row>
    <row r="62" spans="1:12" s="45" customFormat="1" ht="12">
      <c r="A62" s="35" t="s">
        <v>31</v>
      </c>
      <c r="B62" s="35"/>
      <c r="C62" s="150"/>
      <c r="D62" s="136"/>
      <c r="E62" s="136"/>
      <c r="F62" s="136"/>
      <c r="G62" s="136"/>
      <c r="H62" s="14" t="s">
        <v>19</v>
      </c>
      <c r="I62" s="189"/>
      <c r="J62" s="189"/>
      <c r="K62" s="8"/>
      <c r="L62" s="8"/>
    </row>
    <row r="63" spans="1:12" s="45" customFormat="1" ht="12">
      <c r="A63" s="35" t="s">
        <v>20</v>
      </c>
      <c r="B63" s="35"/>
      <c r="C63" s="151"/>
      <c r="D63" s="133"/>
      <c r="E63" s="133"/>
      <c r="F63" s="133"/>
      <c r="G63" s="133"/>
      <c r="H63" s="38" t="s">
        <v>21</v>
      </c>
      <c r="I63" s="190"/>
      <c r="J63" s="190"/>
    </row>
    <row r="64" spans="1:12" s="45" customFormat="1" ht="3.75" customHeight="1">
      <c r="A64" s="47"/>
      <c r="B64" s="47"/>
      <c r="C64" s="93"/>
      <c r="D64" s="93"/>
      <c r="E64" s="93"/>
      <c r="F64" s="93"/>
      <c r="G64" s="93"/>
      <c r="H64" s="47"/>
      <c r="I64" s="93"/>
      <c r="J64" s="93"/>
    </row>
    <row r="65" spans="1:10" s="45" customFormat="1" ht="12">
      <c r="A65" s="35" t="s">
        <v>32</v>
      </c>
      <c r="B65" s="35"/>
      <c r="C65" s="16"/>
      <c r="D65" s="16"/>
      <c r="E65" s="16"/>
      <c r="F65" s="16"/>
      <c r="G65" s="16"/>
      <c r="H65" s="38" t="s">
        <v>22</v>
      </c>
      <c r="I65" s="186"/>
      <c r="J65" s="186"/>
    </row>
    <row r="66" spans="1:10" s="45" customFormat="1" ht="12">
      <c r="A66" s="35" t="s">
        <v>278</v>
      </c>
      <c r="B66" s="35"/>
      <c r="C66" s="3"/>
      <c r="D66" s="3"/>
      <c r="E66" s="3"/>
      <c r="F66" s="3"/>
      <c r="G66" s="3"/>
      <c r="H66" s="47"/>
      <c r="I66" s="47"/>
      <c r="J66" s="47"/>
    </row>
    <row r="67" spans="1:10" s="41" customFormat="1" ht="3.75" customHeight="1">
      <c r="A67" s="81"/>
      <c r="B67" s="81"/>
      <c r="C67" s="82"/>
      <c r="D67" s="82"/>
      <c r="E67" s="82"/>
      <c r="F67" s="82"/>
      <c r="G67" s="82"/>
      <c r="H67" s="40"/>
      <c r="I67" s="40"/>
      <c r="J67" s="40"/>
    </row>
    <row r="68" spans="1:10" s="85" customFormat="1" ht="12.75" customHeight="1">
      <c r="A68" s="163" t="s">
        <v>402</v>
      </c>
      <c r="B68" s="163"/>
      <c r="C68" s="163"/>
      <c r="D68" s="83"/>
      <c r="E68" s="83"/>
      <c r="F68" s="84"/>
      <c r="G68" s="83"/>
      <c r="H68" s="83"/>
      <c r="I68" s="215" t="s">
        <v>313</v>
      </c>
      <c r="J68" s="168"/>
    </row>
    <row r="70" spans="1:10" ht="14">
      <c r="D70" s="166" t="s">
        <v>274</v>
      </c>
      <c r="E70" s="167"/>
      <c r="F70" s="167"/>
      <c r="G70" s="167"/>
    </row>
    <row r="72" spans="1:10" ht="14">
      <c r="A72" s="164" t="s">
        <v>1</v>
      </c>
      <c r="B72" s="164"/>
      <c r="C72" s="164"/>
      <c r="D72" s="33"/>
      <c r="E72" s="34"/>
      <c r="F72" s="165" t="s">
        <v>23</v>
      </c>
      <c r="G72" s="165"/>
      <c r="H72" s="39">
        <f>+I3</f>
        <v>0</v>
      </c>
      <c r="I72" s="87"/>
    </row>
    <row r="73" spans="1:10" ht="14">
      <c r="A73" s="164" t="s">
        <v>401</v>
      </c>
      <c r="B73" s="164"/>
      <c r="C73" s="164"/>
      <c r="D73" s="164"/>
      <c r="E73" s="34"/>
      <c r="F73" s="132"/>
      <c r="G73" s="132"/>
      <c r="H73" s="88"/>
      <c r="I73" s="89"/>
    </row>
    <row r="74" spans="1:10" ht="14">
      <c r="A74" s="131"/>
      <c r="B74" s="131"/>
      <c r="C74" s="131"/>
      <c r="D74" s="131"/>
      <c r="E74" s="34"/>
      <c r="F74" s="132"/>
      <c r="G74" s="132"/>
      <c r="H74" s="88"/>
      <c r="I74" s="89"/>
    </row>
    <row r="75" spans="1:10" ht="6" customHeight="1">
      <c r="A75" s="94"/>
      <c r="B75" s="94"/>
      <c r="C75" s="94"/>
      <c r="D75" s="94"/>
      <c r="E75" s="95"/>
      <c r="F75" s="96"/>
      <c r="G75" s="96"/>
      <c r="H75" s="17"/>
      <c r="I75" s="97"/>
      <c r="J75" s="98"/>
    </row>
    <row r="76" spans="1:10" ht="14">
      <c r="A76" s="99" t="s">
        <v>30</v>
      </c>
      <c r="B76" s="99"/>
      <c r="C76" s="98"/>
      <c r="D76" s="98"/>
      <c r="E76" s="95"/>
      <c r="F76" s="95"/>
      <c r="G76" s="95"/>
      <c r="H76" s="100"/>
      <c r="I76" s="100"/>
      <c r="J76" s="98"/>
    </row>
    <row r="77" spans="1:10" ht="288" customHeight="1">
      <c r="A77" s="94"/>
      <c r="B77" s="94"/>
      <c r="C77" s="94"/>
      <c r="D77" s="94"/>
      <c r="E77" s="95"/>
      <c r="F77" s="95"/>
      <c r="G77" s="95"/>
      <c r="H77" s="100"/>
      <c r="I77" s="100"/>
      <c r="J77" s="98"/>
    </row>
    <row r="78" spans="1:10" ht="309" customHeight="1">
      <c r="A78" s="94"/>
      <c r="B78" s="94"/>
      <c r="C78" s="94"/>
      <c r="D78" s="94"/>
      <c r="E78" s="95"/>
      <c r="F78" s="95"/>
      <c r="G78" s="95"/>
      <c r="H78" s="100"/>
      <c r="I78" s="100"/>
      <c r="J78" s="98"/>
    </row>
    <row r="79" spans="1:10">
      <c r="A79" s="98"/>
      <c r="B79" s="98"/>
      <c r="C79" s="98"/>
      <c r="D79" s="98"/>
      <c r="E79" s="98"/>
      <c r="F79" s="98"/>
      <c r="G79" s="98"/>
      <c r="H79" s="98"/>
      <c r="I79" s="98"/>
      <c r="J79" s="98"/>
    </row>
    <row r="80" spans="1:10">
      <c r="A80" s="98"/>
      <c r="B80" s="98"/>
      <c r="C80" s="98"/>
      <c r="D80" s="98"/>
      <c r="E80" s="98"/>
      <c r="F80" s="98"/>
      <c r="G80" s="98"/>
      <c r="H80" s="98"/>
      <c r="I80" s="98"/>
      <c r="J80" s="98"/>
    </row>
    <row r="81" spans="1:10">
      <c r="A81" s="98"/>
      <c r="B81" s="98"/>
      <c r="C81" s="98"/>
      <c r="D81" s="98"/>
      <c r="E81" s="98"/>
      <c r="F81" s="98"/>
      <c r="G81" s="98"/>
      <c r="H81" s="98"/>
      <c r="I81" s="98"/>
      <c r="J81" s="98"/>
    </row>
    <row r="82" spans="1:10">
      <c r="A82" s="98"/>
      <c r="B82" s="98"/>
      <c r="C82" s="98"/>
      <c r="D82" s="98"/>
      <c r="E82" s="98"/>
      <c r="F82" s="98"/>
      <c r="G82" s="98"/>
      <c r="H82" s="98"/>
      <c r="I82" s="98"/>
      <c r="J82" s="98"/>
    </row>
    <row r="83" spans="1:10">
      <c r="A83" s="98"/>
      <c r="B83" s="98"/>
      <c r="C83" s="98"/>
      <c r="D83" s="98"/>
      <c r="E83" s="98"/>
      <c r="F83" s="98"/>
      <c r="G83" s="98"/>
      <c r="H83" s="98"/>
      <c r="I83" s="98"/>
      <c r="J83" s="98"/>
    </row>
    <row r="84" spans="1:10">
      <c r="A84" s="98"/>
      <c r="B84" s="98"/>
      <c r="C84" s="98"/>
      <c r="D84" s="98"/>
      <c r="E84" s="98"/>
      <c r="F84" s="98"/>
      <c r="G84" s="98"/>
      <c r="H84" s="98"/>
      <c r="I84" s="98"/>
      <c r="J84" s="98"/>
    </row>
    <row r="85" spans="1:10" ht="18" customHeight="1">
      <c r="A85" s="161" t="str">
        <f>A68</f>
        <v>(Revised 1/13/2021 OMB/LFD)</v>
      </c>
      <c r="B85" s="161"/>
      <c r="C85" s="161"/>
      <c r="D85" s="101"/>
      <c r="E85" s="101"/>
      <c r="F85" s="102"/>
      <c r="G85" s="101"/>
      <c r="H85" s="101"/>
      <c r="I85" s="214" t="s">
        <v>312</v>
      </c>
      <c r="J85" s="162"/>
    </row>
    <row r="87" spans="1:10" ht="14">
      <c r="D87" s="166" t="s">
        <v>274</v>
      </c>
      <c r="E87" s="167"/>
      <c r="F87" s="167"/>
      <c r="G87" s="167"/>
    </row>
    <row r="89" spans="1:10" ht="14">
      <c r="A89" s="164" t="s">
        <v>1</v>
      </c>
      <c r="B89" s="164"/>
      <c r="C89" s="164"/>
      <c r="D89" s="33"/>
      <c r="E89" s="34"/>
      <c r="F89" s="165" t="s">
        <v>23</v>
      </c>
      <c r="G89" s="165"/>
      <c r="H89" s="39">
        <f>I3</f>
        <v>0</v>
      </c>
      <c r="I89" s="87"/>
    </row>
    <row r="90" spans="1:10" ht="14">
      <c r="A90" s="164" t="s">
        <v>401</v>
      </c>
      <c r="B90" s="164"/>
      <c r="C90" s="164"/>
      <c r="D90" s="164"/>
      <c r="E90" s="34"/>
      <c r="F90" s="132"/>
      <c r="G90" s="132"/>
      <c r="H90" s="88"/>
      <c r="I90" s="89"/>
    </row>
    <row r="91" spans="1:10" ht="14">
      <c r="A91" s="131"/>
      <c r="B91" s="131"/>
      <c r="C91" s="131"/>
      <c r="D91" s="131"/>
      <c r="E91" s="34"/>
      <c r="F91" s="132"/>
      <c r="G91" s="132"/>
      <c r="H91" s="88"/>
      <c r="I91" s="89"/>
    </row>
    <row r="92" spans="1:10" ht="6" customHeight="1">
      <c r="A92" s="94"/>
      <c r="B92" s="94"/>
      <c r="C92" s="94"/>
      <c r="D92" s="94"/>
      <c r="E92" s="95"/>
      <c r="F92" s="96"/>
      <c r="G92" s="96"/>
      <c r="H92" s="17"/>
      <c r="I92" s="97"/>
      <c r="J92" s="98"/>
    </row>
    <row r="93" spans="1:10" ht="14">
      <c r="A93" s="99" t="s">
        <v>30</v>
      </c>
      <c r="B93" s="99"/>
      <c r="C93" s="98"/>
      <c r="D93" s="98"/>
      <c r="E93" s="95"/>
      <c r="F93" s="95"/>
      <c r="G93" s="95"/>
      <c r="H93" s="100"/>
      <c r="I93" s="100"/>
      <c r="J93" s="98"/>
    </row>
    <row r="94" spans="1:10" ht="288" customHeight="1">
      <c r="A94" s="94"/>
      <c r="B94" s="94"/>
      <c r="C94" s="94"/>
      <c r="D94" s="94"/>
      <c r="E94" s="95"/>
      <c r="F94" s="95"/>
      <c r="G94" s="95"/>
      <c r="H94" s="100"/>
      <c r="I94" s="100"/>
      <c r="J94" s="98"/>
    </row>
    <row r="95" spans="1:10" ht="309" customHeight="1">
      <c r="A95" s="94"/>
      <c r="B95" s="94"/>
      <c r="C95" s="94"/>
      <c r="D95" s="94"/>
      <c r="E95" s="95"/>
      <c r="F95" s="95"/>
      <c r="G95" s="95"/>
      <c r="H95" s="100"/>
      <c r="I95" s="100"/>
      <c r="J95" s="98"/>
    </row>
    <row r="96" spans="1:10">
      <c r="A96" s="98"/>
      <c r="B96" s="98"/>
      <c r="C96" s="98"/>
      <c r="D96" s="98"/>
      <c r="E96" s="98"/>
      <c r="F96" s="98"/>
      <c r="G96" s="98"/>
      <c r="H96" s="98"/>
      <c r="I96" s="98"/>
      <c r="J96" s="98"/>
    </row>
    <row r="97" spans="1:10">
      <c r="A97" s="98"/>
      <c r="B97" s="98"/>
      <c r="C97" s="98"/>
      <c r="D97" s="98"/>
      <c r="E97" s="98"/>
      <c r="F97" s="98"/>
      <c r="G97" s="98"/>
      <c r="H97" s="98"/>
      <c r="I97" s="98"/>
      <c r="J97" s="98"/>
    </row>
    <row r="98" spans="1:10">
      <c r="A98" s="98"/>
      <c r="B98" s="98"/>
      <c r="C98" s="98"/>
      <c r="D98" s="98"/>
      <c r="E98" s="98"/>
      <c r="F98" s="98"/>
      <c r="G98" s="98"/>
      <c r="H98" s="98"/>
      <c r="I98" s="98"/>
      <c r="J98" s="98"/>
    </row>
    <row r="99" spans="1:10">
      <c r="A99" s="98"/>
      <c r="B99" s="98"/>
      <c r="C99" s="98"/>
      <c r="D99" s="98"/>
      <c r="E99" s="98"/>
      <c r="F99" s="98"/>
      <c r="G99" s="98"/>
      <c r="H99" s="98"/>
      <c r="I99" s="98"/>
      <c r="J99" s="98"/>
    </row>
    <row r="100" spans="1:10">
      <c r="A100" s="98"/>
      <c r="B100" s="98"/>
      <c r="C100" s="98"/>
      <c r="D100" s="98"/>
      <c r="E100" s="98"/>
      <c r="F100" s="98"/>
      <c r="G100" s="98"/>
      <c r="H100" s="98"/>
      <c r="I100" s="98"/>
      <c r="J100" s="98"/>
    </row>
    <row r="101" spans="1:10">
      <c r="A101" s="98"/>
      <c r="B101" s="98"/>
      <c r="C101" s="98"/>
      <c r="D101" s="98"/>
      <c r="E101" s="98"/>
      <c r="F101" s="98"/>
      <c r="G101" s="98"/>
      <c r="H101" s="98"/>
      <c r="I101" s="98"/>
      <c r="J101" s="98"/>
    </row>
    <row r="102" spans="1:10" ht="18" customHeight="1">
      <c r="A102" s="161" t="str">
        <f>A68</f>
        <v>(Revised 1/13/2021 OMB/LFD)</v>
      </c>
      <c r="B102" s="161"/>
      <c r="C102" s="161"/>
      <c r="D102" s="101"/>
      <c r="E102" s="101"/>
      <c r="F102" s="102"/>
      <c r="G102" s="101"/>
      <c r="H102" s="101"/>
      <c r="I102" s="214" t="s">
        <v>310</v>
      </c>
      <c r="J102" s="162"/>
    </row>
    <row r="104" spans="1:10" ht="14">
      <c r="D104" s="166" t="s">
        <v>274</v>
      </c>
      <c r="E104" s="167"/>
      <c r="F104" s="167"/>
      <c r="G104" s="167"/>
    </row>
    <row r="106" spans="1:10" ht="14">
      <c r="A106" s="164" t="s">
        <v>1</v>
      </c>
      <c r="B106" s="164"/>
      <c r="C106" s="164"/>
      <c r="D106" s="33"/>
      <c r="E106" s="34"/>
      <c r="F106" s="165" t="s">
        <v>23</v>
      </c>
      <c r="G106" s="165"/>
      <c r="H106" s="39">
        <f>I3</f>
        <v>0</v>
      </c>
      <c r="I106" s="87"/>
    </row>
    <row r="107" spans="1:10" ht="14">
      <c r="A107" s="164" t="s">
        <v>401</v>
      </c>
      <c r="B107" s="164"/>
      <c r="C107" s="164"/>
      <c r="D107" s="164"/>
      <c r="E107" s="34"/>
      <c r="F107" s="132"/>
      <c r="G107" s="132"/>
      <c r="H107" s="88"/>
      <c r="I107" s="89"/>
    </row>
    <row r="108" spans="1:10" ht="14">
      <c r="A108" s="131"/>
      <c r="B108" s="131"/>
      <c r="C108" s="131"/>
      <c r="D108" s="131"/>
      <c r="E108" s="34"/>
      <c r="F108" s="132"/>
      <c r="G108" s="132"/>
      <c r="H108" s="88"/>
      <c r="I108" s="89"/>
    </row>
    <row r="109" spans="1:10" ht="6" customHeight="1">
      <c r="A109" s="94"/>
      <c r="B109" s="94"/>
      <c r="C109" s="94"/>
      <c r="D109" s="94"/>
      <c r="E109" s="95"/>
      <c r="F109" s="96"/>
      <c r="G109" s="96"/>
      <c r="H109" s="17"/>
      <c r="I109" s="97"/>
      <c r="J109" s="98"/>
    </row>
    <row r="110" spans="1:10" ht="14">
      <c r="A110" s="99" t="s">
        <v>30</v>
      </c>
      <c r="B110" s="99"/>
      <c r="C110" s="98"/>
      <c r="D110" s="98"/>
      <c r="E110" s="95"/>
      <c r="F110" s="95"/>
      <c r="G110" s="95"/>
      <c r="H110" s="100"/>
      <c r="I110" s="100"/>
      <c r="J110" s="98"/>
    </row>
    <row r="111" spans="1:10" ht="288" customHeight="1">
      <c r="A111" s="94"/>
      <c r="B111" s="94"/>
      <c r="C111" s="94"/>
      <c r="D111" s="94"/>
      <c r="E111" s="95"/>
      <c r="F111" s="95"/>
      <c r="G111" s="95"/>
      <c r="H111" s="100"/>
      <c r="I111" s="100"/>
      <c r="J111" s="98"/>
    </row>
    <row r="112" spans="1:10" ht="309" customHeight="1">
      <c r="A112" s="94"/>
      <c r="B112" s="94"/>
      <c r="C112" s="94"/>
      <c r="D112" s="94"/>
      <c r="E112" s="95"/>
      <c r="F112" s="95"/>
      <c r="G112" s="95"/>
      <c r="H112" s="100"/>
      <c r="I112" s="100"/>
      <c r="J112" s="98"/>
    </row>
    <row r="113" spans="1:10">
      <c r="A113" s="98"/>
      <c r="B113" s="98"/>
      <c r="C113" s="98"/>
      <c r="D113" s="98"/>
      <c r="E113" s="98"/>
      <c r="F113" s="98"/>
      <c r="G113" s="98"/>
      <c r="H113" s="98"/>
      <c r="I113" s="98"/>
      <c r="J113" s="98"/>
    </row>
    <row r="114" spans="1:10">
      <c r="A114" s="98"/>
      <c r="B114" s="98"/>
      <c r="C114" s="98"/>
      <c r="D114" s="98"/>
      <c r="E114" s="98"/>
      <c r="F114" s="98"/>
      <c r="G114" s="98"/>
      <c r="H114" s="98"/>
      <c r="I114" s="98"/>
      <c r="J114" s="98"/>
    </row>
    <row r="115" spans="1:10">
      <c r="A115" s="98"/>
      <c r="B115" s="98"/>
      <c r="C115" s="98"/>
      <c r="D115" s="98"/>
      <c r="E115" s="98"/>
      <c r="F115" s="98"/>
      <c r="G115" s="98"/>
      <c r="H115" s="98"/>
      <c r="I115" s="98"/>
      <c r="J115" s="98"/>
    </row>
    <row r="116" spans="1:10">
      <c r="A116" s="98"/>
      <c r="B116" s="98"/>
      <c r="C116" s="98"/>
      <c r="D116" s="98"/>
      <c r="E116" s="98"/>
      <c r="F116" s="98"/>
      <c r="G116" s="98"/>
      <c r="H116" s="98"/>
      <c r="I116" s="98"/>
      <c r="J116" s="98"/>
    </row>
    <row r="117" spans="1:10">
      <c r="A117" s="98"/>
      <c r="B117" s="98"/>
      <c r="C117" s="98"/>
      <c r="D117" s="98"/>
      <c r="E117" s="98"/>
      <c r="F117" s="98"/>
      <c r="G117" s="98"/>
      <c r="H117" s="98"/>
      <c r="I117" s="98"/>
      <c r="J117" s="98"/>
    </row>
    <row r="118" spans="1:10">
      <c r="A118" s="98"/>
      <c r="B118" s="98"/>
      <c r="C118" s="98"/>
      <c r="D118" s="98"/>
      <c r="E118" s="98"/>
      <c r="F118" s="98"/>
      <c r="G118" s="98"/>
      <c r="H118" s="98"/>
      <c r="I118" s="98"/>
      <c r="J118" s="98"/>
    </row>
    <row r="119" spans="1:10" ht="18" customHeight="1">
      <c r="A119" s="161" t="str">
        <f>A85</f>
        <v>(Revised 1/13/2021 OMB/LFD)</v>
      </c>
      <c r="B119" s="161"/>
      <c r="C119" s="161"/>
      <c r="D119" s="101"/>
      <c r="E119" s="101"/>
      <c r="F119" s="102"/>
      <c r="G119" s="101"/>
      <c r="H119" s="101"/>
      <c r="I119" s="214" t="s">
        <v>311</v>
      </c>
      <c r="J119" s="162"/>
    </row>
    <row r="120" spans="1:10">
      <c r="A120" s="98"/>
      <c r="B120" s="98"/>
      <c r="C120" s="98"/>
      <c r="D120" s="98"/>
      <c r="E120" s="98"/>
      <c r="F120" s="98"/>
      <c r="G120" s="98"/>
      <c r="H120" s="98"/>
      <c r="I120" s="98"/>
      <c r="J120" s="98"/>
    </row>
    <row r="121" spans="1:10">
      <c r="A121" s="98"/>
      <c r="B121" s="98"/>
      <c r="C121" s="98"/>
      <c r="D121" s="98"/>
      <c r="E121" s="98"/>
      <c r="F121" s="98"/>
      <c r="G121" s="98"/>
      <c r="H121" s="98"/>
      <c r="I121" s="98"/>
      <c r="J121" s="98"/>
    </row>
    <row r="122" spans="1:10">
      <c r="A122" s="98"/>
      <c r="B122" s="98"/>
      <c r="C122" s="98"/>
      <c r="D122" s="98"/>
      <c r="E122" s="98"/>
      <c r="F122" s="98"/>
      <c r="G122" s="98"/>
      <c r="H122" s="98"/>
      <c r="I122" s="98"/>
      <c r="J122" s="98"/>
    </row>
    <row r="123" spans="1:10">
      <c r="A123" s="98"/>
      <c r="B123" s="98"/>
      <c r="C123" s="98"/>
      <c r="D123" s="98"/>
      <c r="E123" s="98"/>
      <c r="F123" s="98"/>
      <c r="G123" s="98"/>
      <c r="H123" s="98"/>
      <c r="I123" s="98"/>
      <c r="J123" s="98"/>
    </row>
    <row r="124" spans="1:10">
      <c r="A124" s="98"/>
      <c r="B124" s="98"/>
      <c r="C124" s="98"/>
      <c r="D124" s="98"/>
      <c r="E124" s="98"/>
      <c r="F124" s="98"/>
      <c r="G124" s="98"/>
      <c r="H124" s="98"/>
      <c r="I124" s="98"/>
      <c r="J124" s="98"/>
    </row>
    <row r="125" spans="1:10">
      <c r="A125" s="98"/>
      <c r="B125" s="98"/>
      <c r="C125" s="98"/>
      <c r="D125" s="98"/>
      <c r="E125" s="98"/>
      <c r="F125" s="98"/>
      <c r="G125" s="98"/>
      <c r="H125" s="98"/>
      <c r="I125" s="98"/>
      <c r="J125" s="98"/>
    </row>
    <row r="126" spans="1:10">
      <c r="A126" s="98"/>
      <c r="B126" s="98"/>
      <c r="C126" s="98"/>
      <c r="D126" s="98"/>
      <c r="E126" s="98"/>
      <c r="F126" s="98"/>
      <c r="G126" s="98"/>
      <c r="H126" s="98"/>
      <c r="I126" s="98"/>
      <c r="J126" s="98"/>
    </row>
    <row r="127" spans="1:10">
      <c r="A127" s="98"/>
      <c r="B127" s="98"/>
      <c r="C127" s="98"/>
      <c r="D127" s="98"/>
      <c r="E127" s="98"/>
      <c r="F127" s="98"/>
      <c r="G127" s="98"/>
      <c r="H127" s="98"/>
      <c r="I127" s="98"/>
      <c r="J127" s="98"/>
    </row>
    <row r="128" spans="1:10">
      <c r="A128" s="98"/>
      <c r="B128" s="98"/>
      <c r="C128" s="98"/>
      <c r="D128" s="98"/>
      <c r="E128" s="98"/>
      <c r="F128" s="98"/>
      <c r="G128" s="98"/>
      <c r="H128" s="98"/>
      <c r="I128" s="98"/>
      <c r="J128" s="98"/>
    </row>
    <row r="129" spans="1:10">
      <c r="A129" s="98"/>
      <c r="B129" s="98"/>
      <c r="C129" s="98"/>
      <c r="D129" s="98"/>
      <c r="E129" s="98"/>
      <c r="F129" s="98"/>
      <c r="G129" s="98"/>
      <c r="H129" s="98"/>
      <c r="I129" s="98"/>
      <c r="J129" s="98"/>
    </row>
    <row r="130" spans="1:10">
      <c r="A130" s="98"/>
      <c r="B130" s="98"/>
      <c r="C130" s="98"/>
      <c r="D130" s="98"/>
      <c r="E130" s="98"/>
      <c r="F130" s="98"/>
      <c r="G130" s="98"/>
      <c r="H130" s="98"/>
      <c r="I130" s="98"/>
      <c r="J130" s="98"/>
    </row>
    <row r="131" spans="1:10">
      <c r="A131" s="98"/>
      <c r="B131" s="98"/>
      <c r="C131" s="98"/>
      <c r="D131" s="98"/>
      <c r="E131" s="98"/>
      <c r="F131" s="98"/>
      <c r="G131" s="98"/>
      <c r="H131" s="98"/>
      <c r="I131" s="98"/>
      <c r="J131" s="98"/>
    </row>
    <row r="132" spans="1:10">
      <c r="A132" s="98"/>
      <c r="B132" s="98"/>
      <c r="C132" s="98"/>
      <c r="D132" s="98"/>
      <c r="E132" s="98"/>
      <c r="F132" s="98"/>
      <c r="G132" s="98"/>
      <c r="H132" s="98"/>
      <c r="I132" s="98"/>
      <c r="J132" s="98"/>
    </row>
    <row r="133" spans="1:10">
      <c r="A133" s="98"/>
      <c r="B133" s="98"/>
      <c r="C133" s="98"/>
      <c r="D133" s="98"/>
      <c r="E133" s="98"/>
      <c r="F133" s="98"/>
      <c r="G133" s="98"/>
      <c r="H133" s="98"/>
      <c r="I133" s="98"/>
      <c r="J133" s="98"/>
    </row>
    <row r="134" spans="1:10">
      <c r="A134" s="98"/>
      <c r="B134" s="98"/>
      <c r="C134" s="98"/>
      <c r="D134" s="98"/>
      <c r="E134" s="98"/>
      <c r="F134" s="98"/>
      <c r="G134" s="98"/>
      <c r="H134" s="98"/>
      <c r="I134" s="98"/>
      <c r="J134" s="98"/>
    </row>
    <row r="135" spans="1:10">
      <c r="A135" s="98"/>
      <c r="B135" s="98"/>
      <c r="C135" s="98"/>
      <c r="D135" s="98"/>
      <c r="E135" s="98"/>
      <c r="F135" s="98"/>
      <c r="G135" s="98"/>
      <c r="H135" s="98"/>
      <c r="I135" s="98"/>
      <c r="J135" s="98"/>
    </row>
    <row r="136" spans="1:10">
      <c r="A136" s="98"/>
      <c r="B136" s="98"/>
      <c r="C136" s="98"/>
      <c r="D136" s="98"/>
      <c r="E136" s="98"/>
      <c r="F136" s="98"/>
      <c r="G136" s="98"/>
      <c r="H136" s="98"/>
      <c r="I136" s="98"/>
      <c r="J136" s="98"/>
    </row>
    <row r="137" spans="1:10">
      <c r="A137" s="98"/>
      <c r="B137" s="98"/>
      <c r="C137" s="98"/>
      <c r="D137" s="98"/>
      <c r="E137" s="98"/>
      <c r="F137" s="98"/>
      <c r="G137" s="98"/>
      <c r="H137" s="98"/>
      <c r="I137" s="98"/>
      <c r="J137" s="98"/>
    </row>
    <row r="138" spans="1:10">
      <c r="A138" s="98"/>
      <c r="B138" s="98"/>
      <c r="C138" s="98"/>
      <c r="D138" s="98"/>
      <c r="E138" s="98"/>
      <c r="F138" s="98"/>
      <c r="G138" s="98"/>
      <c r="H138" s="98"/>
      <c r="I138" s="98"/>
      <c r="J138" s="98"/>
    </row>
    <row r="139" spans="1:10">
      <c r="A139" s="98"/>
      <c r="B139" s="98"/>
      <c r="C139" s="98"/>
      <c r="D139" s="98"/>
      <c r="E139" s="98"/>
      <c r="F139" s="98"/>
      <c r="G139" s="98"/>
      <c r="H139" s="98"/>
      <c r="I139" s="98"/>
      <c r="J139" s="98"/>
    </row>
    <row r="140" spans="1:10">
      <c r="A140" s="98"/>
      <c r="B140" s="98"/>
      <c r="C140" s="98"/>
      <c r="D140" s="98"/>
      <c r="E140" s="98"/>
      <c r="F140" s="98"/>
      <c r="G140" s="98"/>
      <c r="H140" s="98"/>
      <c r="I140" s="98"/>
      <c r="J140" s="98"/>
    </row>
    <row r="141" spans="1:10">
      <c r="A141" s="98"/>
      <c r="B141" s="98"/>
      <c r="C141" s="98"/>
      <c r="D141" s="98"/>
      <c r="E141" s="98"/>
      <c r="F141" s="98"/>
      <c r="G141" s="98"/>
      <c r="H141" s="98"/>
      <c r="I141" s="98"/>
      <c r="J141" s="98"/>
    </row>
    <row r="142" spans="1:10">
      <c r="A142" s="98"/>
      <c r="B142" s="98"/>
      <c r="C142" s="98"/>
      <c r="D142" s="98"/>
      <c r="E142" s="98"/>
      <c r="F142" s="98"/>
      <c r="G142" s="98"/>
      <c r="H142" s="98"/>
      <c r="I142" s="98"/>
      <c r="J142" s="98"/>
    </row>
    <row r="143" spans="1:10">
      <c r="A143" s="98"/>
      <c r="B143" s="98"/>
      <c r="C143" s="98"/>
      <c r="D143" s="98"/>
      <c r="E143" s="98"/>
      <c r="F143" s="98"/>
      <c r="G143" s="98"/>
      <c r="H143" s="98"/>
      <c r="I143" s="98"/>
      <c r="J143" s="98"/>
    </row>
    <row r="144" spans="1:10">
      <c r="A144" s="98"/>
      <c r="B144" s="98"/>
      <c r="C144" s="98"/>
      <c r="D144" s="98"/>
      <c r="E144" s="98"/>
      <c r="F144" s="98"/>
      <c r="G144" s="98"/>
      <c r="H144" s="98"/>
      <c r="I144" s="98"/>
      <c r="J144" s="98"/>
    </row>
    <row r="145" spans="1:10">
      <c r="A145" s="98"/>
      <c r="B145" s="98"/>
      <c r="C145" s="98"/>
      <c r="D145" s="98"/>
      <c r="E145" s="98"/>
      <c r="F145" s="98"/>
      <c r="G145" s="98"/>
      <c r="H145" s="98"/>
      <c r="I145" s="98"/>
      <c r="J145" s="98"/>
    </row>
    <row r="146" spans="1:10">
      <c r="A146" s="98"/>
      <c r="B146" s="98"/>
      <c r="C146" s="98"/>
      <c r="D146" s="98"/>
      <c r="E146" s="98"/>
      <c r="F146" s="98"/>
      <c r="G146" s="98"/>
      <c r="H146" s="98"/>
      <c r="I146" s="98"/>
      <c r="J146" s="98"/>
    </row>
    <row r="147" spans="1:10">
      <c r="A147" s="98"/>
      <c r="B147" s="98"/>
      <c r="C147" s="98"/>
      <c r="D147" s="98"/>
      <c r="E147" s="98"/>
      <c r="F147" s="98"/>
      <c r="G147" s="98"/>
      <c r="H147" s="98"/>
      <c r="I147" s="98"/>
      <c r="J147" s="98"/>
    </row>
    <row r="148" spans="1:10">
      <c r="A148" s="98"/>
      <c r="B148" s="98"/>
      <c r="C148" s="98"/>
      <c r="D148" s="98"/>
      <c r="E148" s="98"/>
      <c r="F148" s="98"/>
      <c r="G148" s="98"/>
      <c r="H148" s="98"/>
      <c r="I148" s="98"/>
      <c r="J148" s="98"/>
    </row>
    <row r="149" spans="1:10">
      <c r="A149" s="98"/>
      <c r="B149" s="98"/>
      <c r="C149" s="98"/>
      <c r="D149" s="98"/>
      <c r="E149" s="98"/>
      <c r="F149" s="98"/>
      <c r="G149" s="98"/>
      <c r="H149" s="98"/>
      <c r="I149" s="98"/>
      <c r="J149" s="98"/>
    </row>
    <row r="150" spans="1:10">
      <c r="A150" s="98"/>
      <c r="B150" s="98"/>
      <c r="C150" s="98"/>
      <c r="D150" s="98"/>
      <c r="E150" s="98"/>
      <c r="F150" s="98"/>
      <c r="G150" s="98"/>
      <c r="H150" s="98"/>
      <c r="I150" s="98"/>
      <c r="J150" s="98"/>
    </row>
    <row r="151" spans="1:10">
      <c r="A151" s="98"/>
      <c r="B151" s="98"/>
      <c r="C151" s="98"/>
      <c r="D151" s="98"/>
      <c r="E151" s="98"/>
      <c r="F151" s="98"/>
      <c r="G151" s="98"/>
      <c r="H151" s="98"/>
      <c r="I151" s="98"/>
      <c r="J151" s="98"/>
    </row>
    <row r="152" spans="1:10">
      <c r="A152" s="98"/>
      <c r="B152" s="98"/>
      <c r="C152" s="98"/>
      <c r="D152" s="98"/>
      <c r="E152" s="98"/>
      <c r="F152" s="98"/>
      <c r="G152" s="98"/>
      <c r="H152" s="98"/>
      <c r="I152" s="98"/>
      <c r="J152" s="98"/>
    </row>
    <row r="153" spans="1:10">
      <c r="A153" s="98"/>
      <c r="B153" s="98"/>
      <c r="C153" s="98"/>
      <c r="D153" s="98"/>
      <c r="E153" s="98"/>
      <c r="F153" s="98"/>
      <c r="G153" s="98"/>
      <c r="H153" s="98"/>
      <c r="I153" s="98"/>
      <c r="J153" s="98"/>
    </row>
    <row r="154" spans="1:10">
      <c r="A154" s="98"/>
      <c r="B154" s="98"/>
      <c r="C154" s="98"/>
      <c r="D154" s="98"/>
      <c r="E154" s="98"/>
      <c r="F154" s="98"/>
      <c r="G154" s="98"/>
      <c r="H154" s="98"/>
      <c r="I154" s="98"/>
      <c r="J154" s="98"/>
    </row>
    <row r="155" spans="1:10">
      <c r="A155" s="98"/>
      <c r="B155" s="98"/>
      <c r="C155" s="98"/>
      <c r="D155" s="98"/>
      <c r="E155" s="98"/>
      <c r="F155" s="98"/>
      <c r="G155" s="98"/>
      <c r="H155" s="98"/>
      <c r="I155" s="98"/>
      <c r="J155" s="98"/>
    </row>
  </sheetData>
  <mergeCells count="58">
    <mergeCell ref="A1:J1"/>
    <mergeCell ref="A3:C3"/>
    <mergeCell ref="I3:J3"/>
    <mergeCell ref="A4:D4"/>
    <mergeCell ref="C7:F7"/>
    <mergeCell ref="H7:J7"/>
    <mergeCell ref="C8:F8"/>
    <mergeCell ref="H8:J8"/>
    <mergeCell ref="C9:F9"/>
    <mergeCell ref="H9:J9"/>
    <mergeCell ref="C10:F10"/>
    <mergeCell ref="H10:J10"/>
    <mergeCell ref="A23:C23"/>
    <mergeCell ref="C11:F11"/>
    <mergeCell ref="A13:C13"/>
    <mergeCell ref="D13:J13"/>
    <mergeCell ref="A14:J14"/>
    <mergeCell ref="F15:J15"/>
    <mergeCell ref="A16:C16"/>
    <mergeCell ref="A17:C17"/>
    <mergeCell ref="A18:C18"/>
    <mergeCell ref="A19:C19"/>
    <mergeCell ref="A20:C20"/>
    <mergeCell ref="A21:C21"/>
    <mergeCell ref="I63:J63"/>
    <mergeCell ref="A24:C24"/>
    <mergeCell ref="A25:C25"/>
    <mergeCell ref="A27:C27"/>
    <mergeCell ref="D27:J27"/>
    <mergeCell ref="A34:C34"/>
    <mergeCell ref="A41:C41"/>
    <mergeCell ref="A44:C44"/>
    <mergeCell ref="A48:D48"/>
    <mergeCell ref="A57:J57"/>
    <mergeCell ref="A58:J58"/>
    <mergeCell ref="I62:J62"/>
    <mergeCell ref="A50:D50"/>
    <mergeCell ref="I65:J65"/>
    <mergeCell ref="A68:C68"/>
    <mergeCell ref="I68:J68"/>
    <mergeCell ref="D70:G70"/>
    <mergeCell ref="A72:C72"/>
    <mergeCell ref="F72:G72"/>
    <mergeCell ref="A73:D73"/>
    <mergeCell ref="A85:C85"/>
    <mergeCell ref="I85:J85"/>
    <mergeCell ref="D87:G87"/>
    <mergeCell ref="A89:C89"/>
    <mergeCell ref="F89:G89"/>
    <mergeCell ref="A107:D107"/>
    <mergeCell ref="A119:C119"/>
    <mergeCell ref="I119:J119"/>
    <mergeCell ref="A90:D90"/>
    <mergeCell ref="A102:C102"/>
    <mergeCell ref="I102:J102"/>
    <mergeCell ref="D104:G104"/>
    <mergeCell ref="A106:C106"/>
    <mergeCell ref="F106:G106"/>
  </mergeCells>
  <pageMargins left="0.52" right="0.4" top="0.39" bottom="0.25" header="0.53" footer="0.25"/>
  <pageSetup scale="89" fitToHeight="2" orientation="portrait" blackAndWhite="1" r:id="rId1"/>
  <headerFooter alignWithMargins="0"/>
  <rowBreaks count="3" manualBreakCount="3">
    <brk id="68" max="9" man="1"/>
    <brk id="85" max="9" man="1"/>
    <brk id="102" max="9" man="1"/>
  </rowBreak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62"/>
  <sheetViews>
    <sheetView topLeftCell="A93" workbookViewId="0">
      <selection activeCell="C168" sqref="C168"/>
    </sheetView>
  </sheetViews>
  <sheetFormatPr baseColWidth="10" defaultColWidth="32.6640625" defaultRowHeight="20"/>
  <cols>
    <col min="1" max="1" width="22.6640625" style="26" customWidth="1"/>
    <col min="2" max="2" width="35.6640625" style="28" customWidth="1"/>
    <col min="3" max="3" width="89.83203125" style="28" customWidth="1"/>
    <col min="4" max="16384" width="32.6640625" style="27"/>
  </cols>
  <sheetData>
    <row r="1" spans="1:3" s="25" customFormat="1" ht="38.75" customHeight="1">
      <c r="A1" s="24" t="s">
        <v>45</v>
      </c>
      <c r="B1" s="25" t="s">
        <v>46</v>
      </c>
      <c r="C1" s="25" t="s">
        <v>47</v>
      </c>
    </row>
    <row r="2" spans="1:3">
      <c r="A2" s="154">
        <v>1001</v>
      </c>
      <c r="B2" s="155" t="s">
        <v>351</v>
      </c>
      <c r="C2" s="155" t="s">
        <v>121</v>
      </c>
    </row>
    <row r="3" spans="1:3">
      <c r="A3" s="154">
        <v>1002</v>
      </c>
      <c r="B3" s="155" t="s">
        <v>140</v>
      </c>
      <c r="C3" s="155" t="s">
        <v>39</v>
      </c>
    </row>
    <row r="4" spans="1:3">
      <c r="A4" s="154">
        <v>1003</v>
      </c>
      <c r="B4" s="155" t="s">
        <v>352</v>
      </c>
      <c r="C4" s="155" t="s">
        <v>158</v>
      </c>
    </row>
    <row r="5" spans="1:3">
      <c r="A5" s="154">
        <v>1004</v>
      </c>
      <c r="B5" s="155" t="s">
        <v>251</v>
      </c>
      <c r="C5" s="155" t="s">
        <v>252</v>
      </c>
    </row>
    <row r="6" spans="1:3">
      <c r="A6" s="154">
        <v>1005</v>
      </c>
      <c r="B6" s="155" t="s">
        <v>159</v>
      </c>
      <c r="C6" s="155" t="s">
        <v>160</v>
      </c>
    </row>
    <row r="7" spans="1:3">
      <c r="A7" s="154">
        <v>1007</v>
      </c>
      <c r="B7" s="155" t="s">
        <v>172</v>
      </c>
      <c r="C7" s="155" t="s">
        <v>173</v>
      </c>
    </row>
    <row r="8" spans="1:3">
      <c r="A8" s="154">
        <v>1008</v>
      </c>
      <c r="B8" s="155" t="s">
        <v>161</v>
      </c>
      <c r="C8" s="155" t="s">
        <v>162</v>
      </c>
    </row>
    <row r="9" spans="1:3">
      <c r="A9" s="154">
        <v>1009</v>
      </c>
      <c r="B9" s="155" t="s">
        <v>214</v>
      </c>
      <c r="C9" s="155" t="s">
        <v>215</v>
      </c>
    </row>
    <row r="10" spans="1:3">
      <c r="A10" s="154">
        <v>1013</v>
      </c>
      <c r="B10" s="155" t="s">
        <v>91</v>
      </c>
      <c r="C10" s="155" t="s">
        <v>92</v>
      </c>
    </row>
    <row r="11" spans="1:3">
      <c r="A11" s="154">
        <v>1014</v>
      </c>
      <c r="B11" s="155" t="s">
        <v>130</v>
      </c>
      <c r="C11" s="155" t="s">
        <v>131</v>
      </c>
    </row>
    <row r="12" spans="1:3">
      <c r="A12" s="154">
        <v>1016</v>
      </c>
      <c r="B12" s="155" t="s">
        <v>128</v>
      </c>
      <c r="C12" s="155" t="s">
        <v>129</v>
      </c>
    </row>
    <row r="13" spans="1:3">
      <c r="A13" s="154">
        <v>1017</v>
      </c>
      <c r="B13" s="155" t="s">
        <v>165</v>
      </c>
      <c r="C13" s="155" t="s">
        <v>166</v>
      </c>
    </row>
    <row r="14" spans="1:3">
      <c r="A14" s="154">
        <v>1018</v>
      </c>
      <c r="B14" s="155" t="s">
        <v>353</v>
      </c>
      <c r="C14" s="155" t="s">
        <v>354</v>
      </c>
    </row>
    <row r="15" spans="1:3">
      <c r="A15" s="154">
        <v>1021</v>
      </c>
      <c r="B15" s="155" t="s">
        <v>50</v>
      </c>
      <c r="C15" s="155" t="s">
        <v>51</v>
      </c>
    </row>
    <row r="16" spans="1:3">
      <c r="A16" s="154">
        <v>1023</v>
      </c>
      <c r="B16" s="155" t="s">
        <v>154</v>
      </c>
      <c r="C16" s="155" t="s">
        <v>155</v>
      </c>
    </row>
    <row r="17" spans="1:3">
      <c r="A17" s="154">
        <v>1024</v>
      </c>
      <c r="B17" s="155" t="s">
        <v>148</v>
      </c>
      <c r="C17" s="155" t="s">
        <v>149</v>
      </c>
    </row>
    <row r="18" spans="1:3">
      <c r="A18" s="154">
        <v>1026</v>
      </c>
      <c r="B18" s="155" t="s">
        <v>167</v>
      </c>
      <c r="C18" s="155" t="s">
        <v>168</v>
      </c>
    </row>
    <row r="19" spans="1:3">
      <c r="A19" s="154">
        <v>1027</v>
      </c>
      <c r="B19" s="155" t="s">
        <v>176</v>
      </c>
      <c r="C19" s="155" t="s">
        <v>177</v>
      </c>
    </row>
    <row r="20" spans="1:3">
      <c r="A20" s="154">
        <v>1029</v>
      </c>
      <c r="B20" s="155" t="s">
        <v>205</v>
      </c>
      <c r="C20" s="155" t="s">
        <v>206</v>
      </c>
    </row>
    <row r="21" spans="1:3">
      <c r="A21" s="154">
        <v>1030</v>
      </c>
      <c r="B21" s="155" t="s">
        <v>218</v>
      </c>
      <c r="C21" s="155" t="s">
        <v>219</v>
      </c>
    </row>
    <row r="22" spans="1:3">
      <c r="A22" s="154">
        <v>1031</v>
      </c>
      <c r="B22" s="155" t="s">
        <v>220</v>
      </c>
      <c r="C22" s="155" t="s">
        <v>221</v>
      </c>
    </row>
    <row r="23" spans="1:3">
      <c r="A23" s="154">
        <v>1032</v>
      </c>
      <c r="B23" s="155" t="s">
        <v>152</v>
      </c>
      <c r="C23" s="155" t="s">
        <v>153</v>
      </c>
    </row>
    <row r="24" spans="1:3">
      <c r="A24" s="154">
        <v>1033</v>
      </c>
      <c r="B24" s="155" t="s">
        <v>143</v>
      </c>
      <c r="C24" s="155" t="s">
        <v>355</v>
      </c>
    </row>
    <row r="25" spans="1:3">
      <c r="A25" s="154">
        <v>1034</v>
      </c>
      <c r="B25" s="155" t="s">
        <v>233</v>
      </c>
      <c r="C25" s="155" t="s">
        <v>234</v>
      </c>
    </row>
    <row r="26" spans="1:3">
      <c r="A26" s="154">
        <v>1036</v>
      </c>
      <c r="B26" s="155" t="s">
        <v>118</v>
      </c>
      <c r="C26" s="155" t="s">
        <v>119</v>
      </c>
    </row>
    <row r="27" spans="1:3">
      <c r="A27" s="154">
        <v>1037</v>
      </c>
      <c r="B27" s="155" t="s">
        <v>156</v>
      </c>
      <c r="C27" s="155" t="s">
        <v>157</v>
      </c>
    </row>
    <row r="28" spans="1:3">
      <c r="A28" s="154">
        <v>1040</v>
      </c>
      <c r="B28" s="155" t="s">
        <v>316</v>
      </c>
      <c r="C28" s="155" t="s">
        <v>317</v>
      </c>
    </row>
    <row r="29" spans="1:3">
      <c r="A29" s="154">
        <v>1041</v>
      </c>
      <c r="B29" s="155" t="s">
        <v>314</v>
      </c>
      <c r="C29" s="155" t="s">
        <v>198</v>
      </c>
    </row>
    <row r="30" spans="1:3">
      <c r="A30" s="154">
        <v>1042</v>
      </c>
      <c r="B30" s="155" t="s">
        <v>178</v>
      </c>
      <c r="C30" s="155" t="s">
        <v>179</v>
      </c>
    </row>
    <row r="31" spans="1:3">
      <c r="A31" s="154">
        <v>1043</v>
      </c>
      <c r="B31" s="155" t="s">
        <v>136</v>
      </c>
      <c r="C31" s="155" t="s">
        <v>137</v>
      </c>
    </row>
    <row r="32" spans="1:3">
      <c r="A32" s="154">
        <v>1044</v>
      </c>
      <c r="B32" s="155" t="s">
        <v>57</v>
      </c>
      <c r="C32" s="155" t="s">
        <v>58</v>
      </c>
    </row>
    <row r="33" spans="1:3">
      <c r="A33" s="154">
        <v>1045</v>
      </c>
      <c r="B33" s="155" t="s">
        <v>188</v>
      </c>
      <c r="C33" s="155" t="s">
        <v>356</v>
      </c>
    </row>
    <row r="34" spans="1:3">
      <c r="A34" s="154">
        <v>1048</v>
      </c>
      <c r="B34" s="155" t="s">
        <v>249</v>
      </c>
      <c r="C34" s="155" t="s">
        <v>250</v>
      </c>
    </row>
    <row r="35" spans="1:3">
      <c r="A35" s="154">
        <v>1049</v>
      </c>
      <c r="B35" s="155" t="s">
        <v>243</v>
      </c>
      <c r="C35" s="155" t="s">
        <v>244</v>
      </c>
    </row>
    <row r="36" spans="1:3">
      <c r="A36" s="154">
        <v>1050</v>
      </c>
      <c r="B36" s="155" t="s">
        <v>315</v>
      </c>
      <c r="C36" s="155" t="s">
        <v>197</v>
      </c>
    </row>
    <row r="37" spans="1:3">
      <c r="A37" s="154">
        <v>1052</v>
      </c>
      <c r="B37" s="155" t="s">
        <v>193</v>
      </c>
      <c r="C37" s="155" t="s">
        <v>194</v>
      </c>
    </row>
    <row r="38" spans="1:3">
      <c r="A38" s="154">
        <v>1054</v>
      </c>
      <c r="B38" s="155" t="s">
        <v>228</v>
      </c>
      <c r="C38" s="155" t="s">
        <v>357</v>
      </c>
    </row>
    <row r="39" spans="1:3">
      <c r="A39" s="154">
        <v>1055</v>
      </c>
      <c r="B39" s="155" t="s">
        <v>171</v>
      </c>
      <c r="C39" s="155" t="s">
        <v>358</v>
      </c>
    </row>
    <row r="40" spans="1:3">
      <c r="A40" s="154">
        <v>1061</v>
      </c>
      <c r="B40" s="155" t="s">
        <v>106</v>
      </c>
      <c r="C40" s="155" t="s">
        <v>107</v>
      </c>
    </row>
    <row r="41" spans="1:3">
      <c r="A41" s="154">
        <v>1062</v>
      </c>
      <c r="B41" s="155" t="s">
        <v>201</v>
      </c>
      <c r="C41" s="155" t="s">
        <v>202</v>
      </c>
    </row>
    <row r="42" spans="1:3">
      <c r="A42" s="154">
        <v>1063</v>
      </c>
      <c r="B42" s="155" t="s">
        <v>189</v>
      </c>
      <c r="C42" s="155" t="s">
        <v>190</v>
      </c>
    </row>
    <row r="43" spans="1:3">
      <c r="A43" s="154">
        <v>1066</v>
      </c>
      <c r="B43" s="155" t="s">
        <v>359</v>
      </c>
      <c r="C43" s="155" t="s">
        <v>207</v>
      </c>
    </row>
    <row r="44" spans="1:3">
      <c r="A44" s="154">
        <v>1070</v>
      </c>
      <c r="B44" s="155" t="s">
        <v>150</v>
      </c>
      <c r="C44" s="155" t="s">
        <v>151</v>
      </c>
    </row>
    <row r="45" spans="1:3">
      <c r="A45" s="154">
        <v>1074</v>
      </c>
      <c r="B45" s="155" t="s">
        <v>104</v>
      </c>
      <c r="C45" s="155" t="s">
        <v>105</v>
      </c>
    </row>
    <row r="46" spans="1:3">
      <c r="A46" s="154">
        <v>1075</v>
      </c>
      <c r="B46" s="155" t="s">
        <v>55</v>
      </c>
      <c r="C46" s="155" t="s">
        <v>56</v>
      </c>
    </row>
    <row r="47" spans="1:3">
      <c r="A47" s="154">
        <v>1076</v>
      </c>
      <c r="B47" s="155" t="s">
        <v>77</v>
      </c>
      <c r="C47" s="155" t="s">
        <v>78</v>
      </c>
    </row>
    <row r="48" spans="1:3">
      <c r="A48" s="154">
        <v>1081</v>
      </c>
      <c r="B48" s="155" t="s">
        <v>169</v>
      </c>
      <c r="C48" s="155" t="s">
        <v>170</v>
      </c>
    </row>
    <row r="49" spans="1:3">
      <c r="A49" s="154">
        <v>1082</v>
      </c>
      <c r="B49" s="155" t="s">
        <v>279</v>
      </c>
      <c r="C49" s="155" t="s">
        <v>93</v>
      </c>
    </row>
    <row r="50" spans="1:3">
      <c r="A50" s="154">
        <v>1092</v>
      </c>
      <c r="B50" s="155" t="s">
        <v>184</v>
      </c>
      <c r="C50" s="155" t="s">
        <v>185</v>
      </c>
    </row>
    <row r="51" spans="1:3">
      <c r="A51" s="154">
        <v>1093</v>
      </c>
      <c r="B51" s="155" t="s">
        <v>112</v>
      </c>
      <c r="C51" s="155" t="s">
        <v>113</v>
      </c>
    </row>
    <row r="52" spans="1:3">
      <c r="A52" s="154">
        <v>1094</v>
      </c>
      <c r="B52" s="155" t="s">
        <v>182</v>
      </c>
      <c r="C52" s="155" t="s">
        <v>183</v>
      </c>
    </row>
    <row r="53" spans="1:3">
      <c r="A53" s="154">
        <v>1100</v>
      </c>
      <c r="B53" s="155" t="s">
        <v>59</v>
      </c>
      <c r="C53" s="155" t="s">
        <v>60</v>
      </c>
    </row>
    <row r="54" spans="1:3">
      <c r="A54" s="154">
        <v>1101</v>
      </c>
      <c r="B54" s="155" t="s">
        <v>318</v>
      </c>
      <c r="C54" s="155" t="s">
        <v>319</v>
      </c>
    </row>
    <row r="55" spans="1:3">
      <c r="A55" s="154">
        <v>1102</v>
      </c>
      <c r="B55" s="155" t="s">
        <v>73</v>
      </c>
      <c r="C55" s="155" t="s">
        <v>74</v>
      </c>
    </row>
    <row r="56" spans="1:3">
      <c r="A56" s="154">
        <v>1103</v>
      </c>
      <c r="B56" s="155" t="s">
        <v>69</v>
      </c>
      <c r="C56" s="155" t="s">
        <v>70</v>
      </c>
    </row>
    <row r="57" spans="1:3">
      <c r="A57" s="154">
        <v>1104</v>
      </c>
      <c r="B57" s="155" t="s">
        <v>79</v>
      </c>
      <c r="C57" s="155" t="s">
        <v>80</v>
      </c>
    </row>
    <row r="58" spans="1:3">
      <c r="A58" s="154">
        <v>1105</v>
      </c>
      <c r="B58" s="155" t="s">
        <v>199</v>
      </c>
      <c r="C58" s="155" t="s">
        <v>360</v>
      </c>
    </row>
    <row r="59" spans="1:3">
      <c r="A59" s="154">
        <v>1106</v>
      </c>
      <c r="B59" s="155" t="s">
        <v>361</v>
      </c>
      <c r="C59" s="155" t="s">
        <v>362</v>
      </c>
    </row>
    <row r="60" spans="1:3">
      <c r="A60" s="154">
        <v>1107</v>
      </c>
      <c r="B60" s="155" t="s">
        <v>61</v>
      </c>
      <c r="C60" s="155" t="s">
        <v>62</v>
      </c>
    </row>
    <row r="61" spans="1:3">
      <c r="A61" s="154">
        <v>1108</v>
      </c>
      <c r="B61" s="155" t="s">
        <v>229</v>
      </c>
      <c r="C61" s="155" t="s">
        <v>230</v>
      </c>
    </row>
    <row r="62" spans="1:3">
      <c r="A62" s="154">
        <v>1109</v>
      </c>
      <c r="B62" s="155" t="s">
        <v>237</v>
      </c>
      <c r="C62" s="155" t="s">
        <v>238</v>
      </c>
    </row>
    <row r="63" spans="1:3">
      <c r="A63" s="154">
        <v>1112</v>
      </c>
      <c r="B63" s="155" t="s">
        <v>174</v>
      </c>
      <c r="C63" s="155" t="s">
        <v>175</v>
      </c>
    </row>
    <row r="64" spans="1:3">
      <c r="A64" s="154">
        <v>1113</v>
      </c>
      <c r="B64" s="155" t="s">
        <v>71</v>
      </c>
      <c r="C64" s="155" t="s">
        <v>72</v>
      </c>
    </row>
    <row r="65" spans="1:3">
      <c r="A65" s="154">
        <v>1117</v>
      </c>
      <c r="B65" s="155" t="s">
        <v>320</v>
      </c>
      <c r="C65" s="155" t="s">
        <v>330</v>
      </c>
    </row>
    <row r="66" spans="1:3">
      <c r="A66" s="154">
        <v>1133</v>
      </c>
      <c r="B66" s="155" t="s">
        <v>126</v>
      </c>
      <c r="C66" s="155" t="s">
        <v>127</v>
      </c>
    </row>
    <row r="67" spans="1:3">
      <c r="A67" s="154">
        <v>1134</v>
      </c>
      <c r="B67" s="155" t="s">
        <v>146</v>
      </c>
      <c r="C67" s="155" t="s">
        <v>147</v>
      </c>
    </row>
    <row r="68" spans="1:3">
      <c r="A68" s="154">
        <v>1139</v>
      </c>
      <c r="B68" s="155" t="s">
        <v>67</v>
      </c>
      <c r="C68" s="155" t="s">
        <v>68</v>
      </c>
    </row>
    <row r="69" spans="1:3">
      <c r="A69" s="154">
        <v>1140</v>
      </c>
      <c r="B69" s="155" t="s">
        <v>75</v>
      </c>
      <c r="C69" s="155" t="s">
        <v>76</v>
      </c>
    </row>
    <row r="70" spans="1:3">
      <c r="A70" s="154">
        <v>1141</v>
      </c>
      <c r="B70" s="155" t="s">
        <v>210</v>
      </c>
      <c r="C70" s="155" t="s">
        <v>211</v>
      </c>
    </row>
    <row r="71" spans="1:3">
      <c r="A71" s="154">
        <v>1144</v>
      </c>
      <c r="B71" s="155" t="s">
        <v>114</v>
      </c>
      <c r="C71" s="155" t="s">
        <v>115</v>
      </c>
    </row>
    <row r="72" spans="1:3">
      <c r="A72" s="154">
        <v>1145</v>
      </c>
      <c r="B72" s="155" t="s">
        <v>96</v>
      </c>
      <c r="C72" s="155" t="s">
        <v>97</v>
      </c>
    </row>
    <row r="73" spans="1:3">
      <c r="A73" s="154">
        <v>1147</v>
      </c>
      <c r="B73" s="155" t="s">
        <v>203</v>
      </c>
      <c r="C73" s="155" t="s">
        <v>204</v>
      </c>
    </row>
    <row r="74" spans="1:3">
      <c r="A74" s="154">
        <v>1150</v>
      </c>
      <c r="B74" s="155" t="s">
        <v>85</v>
      </c>
      <c r="C74" s="155" t="s">
        <v>86</v>
      </c>
    </row>
    <row r="75" spans="1:3">
      <c r="A75" s="154">
        <v>1151</v>
      </c>
      <c r="B75" s="155" t="s">
        <v>235</v>
      </c>
      <c r="C75" s="155" t="s">
        <v>236</v>
      </c>
    </row>
    <row r="76" spans="1:3">
      <c r="A76" s="154">
        <v>1153</v>
      </c>
      <c r="B76" s="155" t="s">
        <v>226</v>
      </c>
      <c r="C76" s="155" t="s">
        <v>227</v>
      </c>
    </row>
    <row r="77" spans="1:3">
      <c r="A77" s="154">
        <v>1154</v>
      </c>
      <c r="B77" s="155" t="s">
        <v>222</v>
      </c>
      <c r="C77" s="155" t="s">
        <v>223</v>
      </c>
    </row>
    <row r="78" spans="1:3">
      <c r="A78" s="154">
        <v>1155</v>
      </c>
      <c r="B78" s="155" t="s">
        <v>239</v>
      </c>
      <c r="C78" s="155" t="s">
        <v>240</v>
      </c>
    </row>
    <row r="79" spans="1:3">
      <c r="A79" s="154">
        <v>1156</v>
      </c>
      <c r="B79" s="155" t="s">
        <v>208</v>
      </c>
      <c r="C79" s="155" t="s">
        <v>209</v>
      </c>
    </row>
    <row r="80" spans="1:3">
      <c r="A80" s="154">
        <v>1157</v>
      </c>
      <c r="B80" s="155" t="s">
        <v>258</v>
      </c>
      <c r="C80" s="155" t="s">
        <v>259</v>
      </c>
    </row>
    <row r="81" spans="1:3">
      <c r="A81" s="154">
        <v>1159</v>
      </c>
      <c r="B81" s="155" t="s">
        <v>132</v>
      </c>
      <c r="C81" s="155" t="s">
        <v>133</v>
      </c>
    </row>
    <row r="82" spans="1:3">
      <c r="A82" s="154">
        <v>1162</v>
      </c>
      <c r="B82" s="155" t="s">
        <v>81</v>
      </c>
      <c r="C82" s="155" t="s">
        <v>82</v>
      </c>
    </row>
    <row r="83" spans="1:3">
      <c r="A83" s="154">
        <v>1163</v>
      </c>
      <c r="B83" s="155" t="s">
        <v>108</v>
      </c>
      <c r="C83" s="155" t="s">
        <v>109</v>
      </c>
    </row>
    <row r="84" spans="1:3">
      <c r="A84" s="154">
        <v>1164</v>
      </c>
      <c r="B84" s="155" t="s">
        <v>216</v>
      </c>
      <c r="C84" s="155" t="s">
        <v>217</v>
      </c>
    </row>
    <row r="85" spans="1:3">
      <c r="A85" s="154">
        <v>1166</v>
      </c>
      <c r="B85" s="155" t="s">
        <v>363</v>
      </c>
      <c r="C85" s="155" t="s">
        <v>120</v>
      </c>
    </row>
    <row r="86" spans="1:3">
      <c r="A86" s="154">
        <v>1168</v>
      </c>
      <c r="B86" s="155" t="s">
        <v>241</v>
      </c>
      <c r="C86" s="155" t="s">
        <v>242</v>
      </c>
    </row>
    <row r="87" spans="1:3">
      <c r="A87" s="154">
        <v>1169</v>
      </c>
      <c r="B87" s="155" t="s">
        <v>200</v>
      </c>
      <c r="C87" s="155" t="s">
        <v>364</v>
      </c>
    </row>
    <row r="88" spans="1:3">
      <c r="A88" s="154">
        <v>1170</v>
      </c>
      <c r="B88" s="155" t="s">
        <v>224</v>
      </c>
      <c r="C88" s="155" t="s">
        <v>225</v>
      </c>
    </row>
    <row r="89" spans="1:3">
      <c r="A89" s="154">
        <v>1171</v>
      </c>
      <c r="B89" s="155" t="s">
        <v>365</v>
      </c>
      <c r="C89" s="155" t="s">
        <v>366</v>
      </c>
    </row>
    <row r="90" spans="1:3">
      <c r="A90" s="154">
        <v>1172</v>
      </c>
      <c r="B90" s="155" t="s">
        <v>102</v>
      </c>
      <c r="C90" s="155" t="s">
        <v>103</v>
      </c>
    </row>
    <row r="91" spans="1:3">
      <c r="A91" s="154">
        <v>1173</v>
      </c>
      <c r="B91" s="155" t="s">
        <v>163</v>
      </c>
      <c r="C91" s="155" t="s">
        <v>164</v>
      </c>
    </row>
    <row r="92" spans="1:3">
      <c r="A92" s="154">
        <v>1174</v>
      </c>
      <c r="B92" s="155" t="s">
        <v>247</v>
      </c>
      <c r="C92" s="155" t="s">
        <v>248</v>
      </c>
    </row>
    <row r="93" spans="1:3">
      <c r="A93" s="154">
        <v>1178</v>
      </c>
      <c r="B93" s="155" t="s">
        <v>231</v>
      </c>
      <c r="C93" s="155" t="s">
        <v>232</v>
      </c>
    </row>
    <row r="94" spans="1:3">
      <c r="A94" s="154">
        <v>1179</v>
      </c>
      <c r="B94" s="155" t="s">
        <v>195</v>
      </c>
      <c r="C94" s="155" t="s">
        <v>196</v>
      </c>
    </row>
    <row r="95" spans="1:3">
      <c r="A95" s="154">
        <v>1180</v>
      </c>
      <c r="B95" s="155" t="s">
        <v>89</v>
      </c>
      <c r="C95" s="155" t="s">
        <v>90</v>
      </c>
    </row>
    <row r="96" spans="1:3">
      <c r="A96" s="154">
        <v>1181</v>
      </c>
      <c r="B96" s="155" t="s">
        <v>87</v>
      </c>
      <c r="C96" s="155" t="s">
        <v>88</v>
      </c>
    </row>
    <row r="97" spans="1:3">
      <c r="A97" s="154">
        <v>1184</v>
      </c>
      <c r="B97" s="155" t="s">
        <v>280</v>
      </c>
      <c r="C97" s="155" t="s">
        <v>367</v>
      </c>
    </row>
    <row r="98" spans="1:3">
      <c r="A98" s="154">
        <v>1185</v>
      </c>
      <c r="B98" s="155" t="s">
        <v>134</v>
      </c>
      <c r="C98" s="155" t="s">
        <v>135</v>
      </c>
    </row>
    <row r="99" spans="1:3">
      <c r="A99" s="154">
        <v>1187</v>
      </c>
      <c r="B99" s="155" t="s">
        <v>138</v>
      </c>
      <c r="C99" s="155" t="s">
        <v>139</v>
      </c>
    </row>
    <row r="100" spans="1:3">
      <c r="A100" s="154">
        <v>1188</v>
      </c>
      <c r="B100" s="155" t="s">
        <v>144</v>
      </c>
      <c r="C100" s="155" t="s">
        <v>145</v>
      </c>
    </row>
    <row r="101" spans="1:3">
      <c r="A101" s="154">
        <v>1190</v>
      </c>
      <c r="B101" s="155" t="s">
        <v>48</v>
      </c>
      <c r="C101" s="155" t="s">
        <v>49</v>
      </c>
    </row>
    <row r="102" spans="1:3">
      <c r="A102" s="154">
        <v>1192</v>
      </c>
      <c r="B102" s="155" t="s">
        <v>186</v>
      </c>
      <c r="C102" s="155" t="s">
        <v>187</v>
      </c>
    </row>
    <row r="103" spans="1:3">
      <c r="A103" s="154">
        <v>1195</v>
      </c>
      <c r="B103" s="155" t="s">
        <v>321</v>
      </c>
      <c r="C103" s="155" t="s">
        <v>322</v>
      </c>
    </row>
    <row r="104" spans="1:3">
      <c r="A104" s="154">
        <v>1196</v>
      </c>
      <c r="B104" s="155" t="s">
        <v>180</v>
      </c>
      <c r="C104" s="155" t="s">
        <v>181</v>
      </c>
    </row>
    <row r="105" spans="1:3">
      <c r="A105" s="154">
        <v>1197</v>
      </c>
      <c r="B105" s="155" t="s">
        <v>368</v>
      </c>
      <c r="C105" s="155" t="s">
        <v>52</v>
      </c>
    </row>
    <row r="106" spans="1:3">
      <c r="A106" s="154">
        <v>1198</v>
      </c>
      <c r="B106" s="155" t="s">
        <v>63</v>
      </c>
      <c r="C106" s="155" t="s">
        <v>64</v>
      </c>
    </row>
    <row r="107" spans="1:3">
      <c r="A107" s="154">
        <v>1199</v>
      </c>
      <c r="B107" s="155" t="s">
        <v>83</v>
      </c>
      <c r="C107" s="155" t="s">
        <v>84</v>
      </c>
    </row>
    <row r="108" spans="1:3">
      <c r="A108" s="154">
        <v>1200</v>
      </c>
      <c r="B108" s="155" t="s">
        <v>253</v>
      </c>
      <c r="C108" s="155" t="s">
        <v>254</v>
      </c>
    </row>
    <row r="109" spans="1:3">
      <c r="A109" s="154">
        <v>1201</v>
      </c>
      <c r="B109" s="155" t="s">
        <v>116</v>
      </c>
      <c r="C109" s="155" t="s">
        <v>117</v>
      </c>
    </row>
    <row r="110" spans="1:3">
      <c r="A110" s="154">
        <v>1202</v>
      </c>
      <c r="B110" s="155" t="s">
        <v>94</v>
      </c>
      <c r="C110" s="155" t="s">
        <v>95</v>
      </c>
    </row>
    <row r="111" spans="1:3">
      <c r="A111" s="154">
        <v>1203</v>
      </c>
      <c r="B111" s="155" t="s">
        <v>256</v>
      </c>
      <c r="C111" s="155" t="s">
        <v>257</v>
      </c>
    </row>
    <row r="112" spans="1:3">
      <c r="A112" s="154">
        <v>1204</v>
      </c>
      <c r="B112" s="155" t="s">
        <v>323</v>
      </c>
      <c r="C112" s="155" t="s">
        <v>324</v>
      </c>
    </row>
    <row r="113" spans="1:3">
      <c r="A113" s="154">
        <v>1205</v>
      </c>
      <c r="B113" s="155" t="s">
        <v>369</v>
      </c>
      <c r="C113" s="155" t="s">
        <v>100</v>
      </c>
    </row>
    <row r="114" spans="1:3">
      <c r="A114" s="154">
        <v>1206</v>
      </c>
      <c r="B114" s="155" t="s">
        <v>370</v>
      </c>
      <c r="C114" s="155" t="s">
        <v>371</v>
      </c>
    </row>
    <row r="115" spans="1:3">
      <c r="A115" s="154">
        <v>1209</v>
      </c>
      <c r="B115" s="155" t="s">
        <v>53</v>
      </c>
      <c r="C115" s="155" t="s">
        <v>54</v>
      </c>
    </row>
    <row r="116" spans="1:3">
      <c r="A116" s="154">
        <v>1210</v>
      </c>
      <c r="B116" s="155" t="s">
        <v>212</v>
      </c>
      <c r="C116" s="155" t="s">
        <v>213</v>
      </c>
    </row>
    <row r="117" spans="1:3">
      <c r="A117" s="154">
        <v>1211</v>
      </c>
      <c r="B117" s="155" t="s">
        <v>124</v>
      </c>
      <c r="C117" s="155" t="s">
        <v>125</v>
      </c>
    </row>
    <row r="118" spans="1:3">
      <c r="A118" s="154">
        <v>1212</v>
      </c>
      <c r="B118" s="155" t="s">
        <v>141</v>
      </c>
      <c r="C118" s="155" t="s">
        <v>142</v>
      </c>
    </row>
    <row r="119" spans="1:3">
      <c r="A119" s="154">
        <v>1213</v>
      </c>
      <c r="B119" s="155" t="s">
        <v>65</v>
      </c>
      <c r="C119" s="155" t="s">
        <v>66</v>
      </c>
    </row>
    <row r="120" spans="1:3">
      <c r="A120" s="154">
        <v>1214</v>
      </c>
      <c r="B120" s="155" t="s">
        <v>255</v>
      </c>
      <c r="C120" s="155" t="s">
        <v>372</v>
      </c>
    </row>
    <row r="121" spans="1:3">
      <c r="A121" s="154">
        <v>1215</v>
      </c>
      <c r="B121" s="155" t="s">
        <v>245</v>
      </c>
      <c r="C121" s="155" t="s">
        <v>246</v>
      </c>
    </row>
    <row r="122" spans="1:3">
      <c r="A122" s="154">
        <v>1216</v>
      </c>
      <c r="B122" s="155" t="s">
        <v>373</v>
      </c>
      <c r="C122" s="155" t="s">
        <v>101</v>
      </c>
    </row>
    <row r="123" spans="1:3">
      <c r="A123" s="154">
        <v>1217</v>
      </c>
      <c r="B123" s="155" t="s">
        <v>191</v>
      </c>
      <c r="C123" s="155" t="s">
        <v>192</v>
      </c>
    </row>
    <row r="124" spans="1:3">
      <c r="A124" s="154">
        <v>1218</v>
      </c>
      <c r="B124" s="155" t="s">
        <v>98</v>
      </c>
      <c r="C124" s="155" t="s">
        <v>99</v>
      </c>
    </row>
    <row r="125" spans="1:3">
      <c r="A125" s="154">
        <v>1220</v>
      </c>
      <c r="B125" s="155" t="s">
        <v>122</v>
      </c>
      <c r="C125" s="155" t="s">
        <v>123</v>
      </c>
    </row>
    <row r="126" spans="1:3">
      <c r="A126" s="154">
        <v>1221</v>
      </c>
      <c r="B126" s="155" t="s">
        <v>110</v>
      </c>
      <c r="C126" s="155" t="s">
        <v>111</v>
      </c>
    </row>
    <row r="127" spans="1:3">
      <c r="A127" s="154">
        <v>1222</v>
      </c>
      <c r="B127" s="155" t="s">
        <v>374</v>
      </c>
      <c r="C127" s="155" t="s">
        <v>375</v>
      </c>
    </row>
    <row r="128" spans="1:3">
      <c r="A128" s="154">
        <v>1223</v>
      </c>
      <c r="B128" s="155" t="s">
        <v>266</v>
      </c>
      <c r="C128" s="155" t="s">
        <v>267</v>
      </c>
    </row>
    <row r="129" spans="1:3">
      <c r="A129" s="154">
        <v>1224</v>
      </c>
      <c r="B129" s="155" t="s">
        <v>268</v>
      </c>
      <c r="C129" s="155" t="s">
        <v>269</v>
      </c>
    </row>
    <row r="130" spans="1:3">
      <c r="A130" s="154">
        <v>1225</v>
      </c>
      <c r="B130" s="155" t="s">
        <v>270</v>
      </c>
      <c r="C130" s="155" t="s">
        <v>271</v>
      </c>
    </row>
    <row r="131" spans="1:3">
      <c r="A131" s="154">
        <v>1226</v>
      </c>
      <c r="B131" s="155" t="s">
        <v>376</v>
      </c>
      <c r="C131" s="155" t="s">
        <v>272</v>
      </c>
    </row>
    <row r="132" spans="1:3">
      <c r="A132" s="154">
        <v>1227</v>
      </c>
      <c r="B132" s="155" t="s">
        <v>273</v>
      </c>
      <c r="C132" s="155" t="s">
        <v>377</v>
      </c>
    </row>
    <row r="133" spans="1:3">
      <c r="A133" s="154">
        <v>1229</v>
      </c>
      <c r="B133" s="155" t="s">
        <v>281</v>
      </c>
      <c r="C133" s="155" t="s">
        <v>277</v>
      </c>
    </row>
    <row r="134" spans="1:3">
      <c r="A134" s="154">
        <v>1230</v>
      </c>
      <c r="B134" s="155" t="s">
        <v>282</v>
      </c>
      <c r="C134" s="155" t="s">
        <v>283</v>
      </c>
    </row>
    <row r="135" spans="1:3">
      <c r="A135" s="154">
        <v>1231</v>
      </c>
      <c r="B135" s="155" t="s">
        <v>284</v>
      </c>
      <c r="C135" s="155" t="s">
        <v>285</v>
      </c>
    </row>
    <row r="136" spans="1:3">
      <c r="A136" s="154">
        <v>1232</v>
      </c>
      <c r="B136" s="155" t="s">
        <v>286</v>
      </c>
      <c r="C136" s="155" t="s">
        <v>287</v>
      </c>
    </row>
    <row r="137" spans="1:3">
      <c r="A137" s="154">
        <v>1233</v>
      </c>
      <c r="B137" s="155" t="s">
        <v>288</v>
      </c>
      <c r="C137" s="155" t="s">
        <v>289</v>
      </c>
    </row>
    <row r="138" spans="1:3">
      <c r="A138" s="154">
        <v>1234</v>
      </c>
      <c r="B138" s="155" t="s">
        <v>290</v>
      </c>
      <c r="C138" s="155" t="s">
        <v>291</v>
      </c>
    </row>
    <row r="139" spans="1:3">
      <c r="A139" s="154">
        <v>1235</v>
      </c>
      <c r="B139" s="155" t="s">
        <v>292</v>
      </c>
      <c r="C139" s="155" t="s">
        <v>293</v>
      </c>
    </row>
    <row r="140" spans="1:3">
      <c r="A140" s="154">
        <v>1236</v>
      </c>
      <c r="B140" s="155" t="s">
        <v>294</v>
      </c>
      <c r="C140" s="155" t="s">
        <v>295</v>
      </c>
    </row>
    <row r="141" spans="1:3">
      <c r="A141" s="154">
        <v>1237</v>
      </c>
      <c r="B141" s="155" t="s">
        <v>296</v>
      </c>
      <c r="C141" s="155" t="s">
        <v>297</v>
      </c>
    </row>
    <row r="142" spans="1:3">
      <c r="A142" s="154">
        <v>1238</v>
      </c>
      <c r="B142" s="155" t="s">
        <v>298</v>
      </c>
      <c r="C142" s="155" t="s">
        <v>299</v>
      </c>
    </row>
    <row r="143" spans="1:3">
      <c r="A143" s="154">
        <v>1239</v>
      </c>
      <c r="B143" s="155" t="s">
        <v>325</v>
      </c>
      <c r="C143" s="155" t="s">
        <v>300</v>
      </c>
    </row>
    <row r="144" spans="1:3">
      <c r="A144" s="154">
        <v>1241</v>
      </c>
      <c r="B144" s="155" t="s">
        <v>301</v>
      </c>
      <c r="C144" s="155" t="s">
        <v>378</v>
      </c>
    </row>
    <row r="145" spans="1:3">
      <c r="A145" s="154">
        <v>1243</v>
      </c>
      <c r="B145" s="155" t="s">
        <v>379</v>
      </c>
      <c r="C145" s="155" t="s">
        <v>380</v>
      </c>
    </row>
    <row r="146" spans="1:3">
      <c r="A146" s="154">
        <v>1244</v>
      </c>
      <c r="B146" s="155" t="s">
        <v>326</v>
      </c>
      <c r="C146" s="155" t="s">
        <v>327</v>
      </c>
    </row>
    <row r="147" spans="1:3">
      <c r="A147" s="154">
        <v>1245</v>
      </c>
      <c r="B147" s="155" t="s">
        <v>381</v>
      </c>
      <c r="C147" s="155" t="s">
        <v>382</v>
      </c>
    </row>
    <row r="148" spans="1:3">
      <c r="A148" s="154">
        <v>1246</v>
      </c>
      <c r="B148" s="155" t="s">
        <v>328</v>
      </c>
      <c r="C148" s="155" t="s">
        <v>329</v>
      </c>
    </row>
    <row r="149" spans="1:3">
      <c r="A149" s="154">
        <v>1247</v>
      </c>
      <c r="B149" s="155" t="s">
        <v>303</v>
      </c>
      <c r="C149" s="155" t="s">
        <v>302</v>
      </c>
    </row>
    <row r="150" spans="1:3">
      <c r="A150" s="154">
        <v>1248</v>
      </c>
      <c r="B150" s="155" t="s">
        <v>304</v>
      </c>
      <c r="C150" s="155" t="s">
        <v>305</v>
      </c>
    </row>
    <row r="151" spans="1:3">
      <c r="A151" s="154">
        <v>1249</v>
      </c>
      <c r="B151" s="155" t="s">
        <v>383</v>
      </c>
      <c r="C151" s="155" t="s">
        <v>384</v>
      </c>
    </row>
    <row r="152" spans="1:3" s="127" customFormat="1">
      <c r="A152" s="154">
        <v>1251</v>
      </c>
      <c r="B152" s="155" t="s">
        <v>387</v>
      </c>
      <c r="C152" s="155" t="s">
        <v>388</v>
      </c>
    </row>
    <row r="153" spans="1:3" s="127" customFormat="1">
      <c r="A153" s="154">
        <v>1252</v>
      </c>
      <c r="B153" s="155" t="s">
        <v>389</v>
      </c>
      <c r="C153" s="155" t="s">
        <v>390</v>
      </c>
    </row>
    <row r="154" spans="1:3">
      <c r="A154" s="154">
        <v>1253</v>
      </c>
      <c r="B154" s="155" t="s">
        <v>333</v>
      </c>
      <c r="C154" s="155" t="s">
        <v>334</v>
      </c>
    </row>
    <row r="155" spans="1:3">
      <c r="A155" s="154">
        <v>1254</v>
      </c>
      <c r="B155" s="155" t="s">
        <v>335</v>
      </c>
      <c r="C155" s="155" t="s">
        <v>336</v>
      </c>
    </row>
    <row r="156" spans="1:3">
      <c r="A156" s="154">
        <v>1256</v>
      </c>
      <c r="B156" s="155" t="s">
        <v>339</v>
      </c>
      <c r="C156" s="155" t="s">
        <v>340</v>
      </c>
    </row>
    <row r="157" spans="1:3">
      <c r="A157" s="154">
        <v>1257</v>
      </c>
      <c r="B157" s="155" t="s">
        <v>337</v>
      </c>
      <c r="C157" s="155" t="s">
        <v>338</v>
      </c>
    </row>
    <row r="158" spans="1:3">
      <c r="A158" s="154">
        <v>1258</v>
      </c>
      <c r="B158" s="155" t="s">
        <v>343</v>
      </c>
      <c r="C158" s="155" t="s">
        <v>344</v>
      </c>
    </row>
    <row r="159" spans="1:3">
      <c r="A159" s="154">
        <v>1259</v>
      </c>
      <c r="B159" s="155" t="s">
        <v>341</v>
      </c>
      <c r="C159" s="155" t="s">
        <v>342</v>
      </c>
    </row>
    <row r="160" spans="1:3">
      <c r="A160" s="154">
        <v>1261</v>
      </c>
      <c r="B160" s="155" t="s">
        <v>385</v>
      </c>
      <c r="C160" s="155" t="s">
        <v>386</v>
      </c>
    </row>
    <row r="161" spans="1:3">
      <c r="A161" s="26">
        <v>1265</v>
      </c>
      <c r="B161" s="28" t="s">
        <v>391</v>
      </c>
      <c r="C161" s="28" t="s">
        <v>392</v>
      </c>
    </row>
    <row r="162" spans="1:3">
      <c r="A162" s="26">
        <v>1266</v>
      </c>
      <c r="B162" s="28" t="s">
        <v>393</v>
      </c>
      <c r="C162" s="28" t="s">
        <v>394</v>
      </c>
    </row>
  </sheetData>
  <sheetProtection sheet="1" objects="1" scenarios="1"/>
  <phoneticPr fontId="10" type="noConversion"/>
  <pageMargins left="0.5" right="0.5" top="1.1555555555555554" bottom="0.81458333333333333" header="0.5" footer="0.52013888888888893"/>
  <pageSetup scale="65" fitToHeight="5" orientation="portrait" useFirstPageNumber="1" horizontalDpi="300" verticalDpi="300" r:id="rId1"/>
  <headerFooter alignWithMargins="0">
    <oddHeader>&amp;C&amp;"Arial,Negreta"&amp;20Funding Codes Currently in Use as of &amp;D
(Numerical Order)</oddHeader>
    <oddFooter>&amp;C&amp;"Brush Script MT,kursiv"&amp;14Legislative Finance Division&amp;RPage &amp;P of &amp;N</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160"/>
  <sheetViews>
    <sheetView topLeftCell="A37" workbookViewId="0">
      <selection activeCell="C62" sqref="C62"/>
    </sheetView>
  </sheetViews>
  <sheetFormatPr baseColWidth="10" defaultColWidth="32.6640625" defaultRowHeight="20"/>
  <cols>
    <col min="1" max="1" width="22.6640625" style="26" customWidth="1"/>
    <col min="2" max="2" width="35.6640625" style="28" customWidth="1"/>
    <col min="3" max="3" width="89.83203125" style="28" customWidth="1"/>
    <col min="4" max="16384" width="32.6640625" style="27"/>
  </cols>
  <sheetData>
    <row r="1" spans="1:4" s="25" customFormat="1" ht="38.75" customHeight="1">
      <c r="A1" s="24" t="s">
        <v>45</v>
      </c>
      <c r="B1" s="25" t="s">
        <v>46</v>
      </c>
      <c r="C1" s="25" t="s">
        <v>47</v>
      </c>
    </row>
    <row r="2" spans="1:4">
      <c r="A2" s="154">
        <v>1190</v>
      </c>
      <c r="B2" s="155" t="s">
        <v>48</v>
      </c>
      <c r="C2" s="155" t="s">
        <v>49</v>
      </c>
    </row>
    <row r="3" spans="1:4">
      <c r="A3" s="154">
        <v>1021</v>
      </c>
      <c r="B3" s="155" t="s">
        <v>50</v>
      </c>
      <c r="C3" s="155" t="s">
        <v>51</v>
      </c>
    </row>
    <row r="4" spans="1:4">
      <c r="A4" s="154">
        <v>1101</v>
      </c>
      <c r="B4" s="155" t="s">
        <v>318</v>
      </c>
      <c r="C4" s="155" t="s">
        <v>319</v>
      </c>
    </row>
    <row r="5" spans="1:4">
      <c r="A5" s="154">
        <v>1197</v>
      </c>
      <c r="B5" s="155" t="s">
        <v>368</v>
      </c>
      <c r="C5" s="155" t="s">
        <v>52</v>
      </c>
    </row>
    <row r="6" spans="1:4">
      <c r="A6" s="154">
        <v>1209</v>
      </c>
      <c r="B6" s="155" t="s">
        <v>53</v>
      </c>
      <c r="C6" s="155" t="s">
        <v>54</v>
      </c>
    </row>
    <row r="7" spans="1:4">
      <c r="A7" s="154">
        <v>1230</v>
      </c>
      <c r="B7" s="155" t="s">
        <v>282</v>
      </c>
      <c r="C7" s="155" t="s">
        <v>283</v>
      </c>
    </row>
    <row r="8" spans="1:4">
      <c r="A8" s="154">
        <v>1075</v>
      </c>
      <c r="B8" s="155" t="s">
        <v>55</v>
      </c>
      <c r="C8" s="155" t="s">
        <v>56</v>
      </c>
    </row>
    <row r="9" spans="1:4">
      <c r="A9" s="154">
        <v>1248</v>
      </c>
      <c r="B9" s="155" t="s">
        <v>304</v>
      </c>
      <c r="C9" s="155" t="s">
        <v>305</v>
      </c>
    </row>
    <row r="10" spans="1:4">
      <c r="A10" s="154">
        <v>1044</v>
      </c>
      <c r="B10" s="155" t="s">
        <v>57</v>
      </c>
      <c r="C10" s="155" t="s">
        <v>58</v>
      </c>
    </row>
    <row r="11" spans="1:4">
      <c r="A11" s="154">
        <v>1231</v>
      </c>
      <c r="B11" s="155" t="s">
        <v>284</v>
      </c>
      <c r="C11" s="155" t="s">
        <v>285</v>
      </c>
    </row>
    <row r="12" spans="1:4">
      <c r="A12" s="154">
        <v>1100</v>
      </c>
      <c r="B12" s="155" t="s">
        <v>59</v>
      </c>
      <c r="C12" s="155" t="s">
        <v>60</v>
      </c>
    </row>
    <row r="13" spans="1:4">
      <c r="A13" s="154">
        <v>1107</v>
      </c>
      <c r="B13" s="155" t="s">
        <v>61</v>
      </c>
      <c r="C13" s="155" t="s">
        <v>62</v>
      </c>
      <c r="D13" s="127"/>
    </row>
    <row r="14" spans="1:4">
      <c r="A14" s="154">
        <v>1198</v>
      </c>
      <c r="B14" s="155" t="s">
        <v>63</v>
      </c>
      <c r="C14" s="155" t="s">
        <v>64</v>
      </c>
    </row>
    <row r="15" spans="1:4">
      <c r="A15" s="154">
        <v>1226</v>
      </c>
      <c r="B15" s="155" t="s">
        <v>376</v>
      </c>
      <c r="C15" s="155" t="s">
        <v>272</v>
      </c>
    </row>
    <row r="16" spans="1:4">
      <c r="A16" s="154">
        <v>1213</v>
      </c>
      <c r="B16" s="155" t="s">
        <v>65</v>
      </c>
      <c r="C16" s="155" t="s">
        <v>66</v>
      </c>
    </row>
    <row r="17" spans="1:4">
      <c r="A17" s="154">
        <v>1139</v>
      </c>
      <c r="B17" s="155" t="s">
        <v>67</v>
      </c>
      <c r="C17" s="155" t="s">
        <v>68</v>
      </c>
    </row>
    <row r="18" spans="1:4">
      <c r="A18" s="154">
        <v>1103</v>
      </c>
      <c r="B18" s="155" t="s">
        <v>69</v>
      </c>
      <c r="C18" s="155" t="s">
        <v>70</v>
      </c>
      <c r="D18" s="127"/>
    </row>
    <row r="19" spans="1:4">
      <c r="A19" s="154">
        <v>1113</v>
      </c>
      <c r="B19" s="155" t="s">
        <v>71</v>
      </c>
      <c r="C19" s="155" t="s">
        <v>72</v>
      </c>
    </row>
    <row r="20" spans="1:4">
      <c r="A20" s="154">
        <v>1102</v>
      </c>
      <c r="B20" s="155" t="s">
        <v>73</v>
      </c>
      <c r="C20" s="155" t="s">
        <v>74</v>
      </c>
    </row>
    <row r="21" spans="1:4">
      <c r="A21" s="154">
        <v>1140</v>
      </c>
      <c r="B21" s="155" t="s">
        <v>75</v>
      </c>
      <c r="C21" s="155" t="s">
        <v>76</v>
      </c>
    </row>
    <row r="22" spans="1:4">
      <c r="A22" s="154">
        <v>1235</v>
      </c>
      <c r="B22" s="155" t="s">
        <v>292</v>
      </c>
      <c r="C22" s="155" t="s">
        <v>293</v>
      </c>
    </row>
    <row r="23" spans="1:4">
      <c r="A23" s="154">
        <v>1236</v>
      </c>
      <c r="B23" s="155" t="s">
        <v>294</v>
      </c>
      <c r="C23" s="155" t="s">
        <v>295</v>
      </c>
      <c r="D23" s="128"/>
    </row>
    <row r="24" spans="1:4">
      <c r="A24" s="154">
        <v>1076</v>
      </c>
      <c r="B24" s="155" t="s">
        <v>77</v>
      </c>
      <c r="C24" s="155" t="s">
        <v>78</v>
      </c>
      <c r="D24" s="127"/>
    </row>
    <row r="25" spans="1:4">
      <c r="A25" s="154">
        <v>1227</v>
      </c>
      <c r="B25" s="155" t="s">
        <v>273</v>
      </c>
      <c r="C25" s="155" t="s">
        <v>377</v>
      </c>
    </row>
    <row r="26" spans="1:4">
      <c r="A26" s="154">
        <v>1104</v>
      </c>
      <c r="B26" s="155" t="s">
        <v>79</v>
      </c>
      <c r="C26" s="155" t="s">
        <v>80</v>
      </c>
    </row>
    <row r="27" spans="1:4">
      <c r="A27" s="154">
        <v>1162</v>
      </c>
      <c r="B27" s="155" t="s">
        <v>81</v>
      </c>
      <c r="C27" s="155" t="s">
        <v>82</v>
      </c>
    </row>
    <row r="28" spans="1:4">
      <c r="A28" s="154">
        <v>1199</v>
      </c>
      <c r="B28" s="155" t="s">
        <v>83</v>
      </c>
      <c r="C28" s="155" t="s">
        <v>84</v>
      </c>
    </row>
    <row r="29" spans="1:4">
      <c r="A29" s="154">
        <v>1150</v>
      </c>
      <c r="B29" s="155" t="s">
        <v>85</v>
      </c>
      <c r="C29" s="155" t="s">
        <v>86</v>
      </c>
    </row>
    <row r="30" spans="1:4">
      <c r="A30" s="154">
        <v>1106</v>
      </c>
      <c r="B30" s="155" t="s">
        <v>361</v>
      </c>
      <c r="C30" s="155" t="s">
        <v>362</v>
      </c>
    </row>
    <row r="31" spans="1:4">
      <c r="A31" s="154">
        <v>1181</v>
      </c>
      <c r="B31" s="155" t="s">
        <v>87</v>
      </c>
      <c r="C31" s="155" t="s">
        <v>88</v>
      </c>
    </row>
    <row r="32" spans="1:4">
      <c r="A32" s="154">
        <v>1180</v>
      </c>
      <c r="B32" s="155" t="s">
        <v>89</v>
      </c>
      <c r="C32" s="155" t="s">
        <v>90</v>
      </c>
    </row>
    <row r="33" spans="1:4">
      <c r="A33" s="154">
        <v>1013</v>
      </c>
      <c r="B33" s="155" t="s">
        <v>91</v>
      </c>
      <c r="C33" s="155" t="s">
        <v>92</v>
      </c>
    </row>
    <row r="34" spans="1:4">
      <c r="A34" s="154">
        <v>1082</v>
      </c>
      <c r="B34" s="155" t="s">
        <v>279</v>
      </c>
      <c r="C34" s="155" t="s">
        <v>93</v>
      </c>
    </row>
    <row r="35" spans="1:4">
      <c r="A35" s="154">
        <v>1202</v>
      </c>
      <c r="B35" s="155" t="s">
        <v>94</v>
      </c>
      <c r="C35" s="155" t="s">
        <v>95</v>
      </c>
    </row>
    <row r="36" spans="1:4">
      <c r="A36" s="154">
        <v>1145</v>
      </c>
      <c r="B36" s="155" t="s">
        <v>96</v>
      </c>
      <c r="C36" s="155" t="s">
        <v>97</v>
      </c>
    </row>
    <row r="37" spans="1:4">
      <c r="A37" s="154">
        <v>1218</v>
      </c>
      <c r="B37" s="155" t="s">
        <v>98</v>
      </c>
      <c r="C37" s="155" t="s">
        <v>99</v>
      </c>
    </row>
    <row r="38" spans="1:4">
      <c r="A38" s="154">
        <v>1239</v>
      </c>
      <c r="B38" s="155" t="s">
        <v>325</v>
      </c>
      <c r="C38" s="155" t="s">
        <v>300</v>
      </c>
    </row>
    <row r="39" spans="1:4">
      <c r="A39" s="154">
        <v>1205</v>
      </c>
      <c r="B39" s="155" t="s">
        <v>369</v>
      </c>
      <c r="C39" s="155" t="s">
        <v>100</v>
      </c>
    </row>
    <row r="40" spans="1:4">
      <c r="A40" s="154">
        <v>1216</v>
      </c>
      <c r="B40" s="155" t="s">
        <v>373</v>
      </c>
      <c r="C40" s="155" t="s">
        <v>101</v>
      </c>
      <c r="D40" s="127"/>
    </row>
    <row r="41" spans="1:4">
      <c r="A41" s="154">
        <v>1253</v>
      </c>
      <c r="B41" s="155" t="s">
        <v>333</v>
      </c>
      <c r="C41" s="155" t="s">
        <v>334</v>
      </c>
    </row>
    <row r="42" spans="1:4">
      <c r="A42" s="154">
        <v>1172</v>
      </c>
      <c r="B42" s="155" t="s">
        <v>102</v>
      </c>
      <c r="C42" s="155" t="s">
        <v>103</v>
      </c>
    </row>
    <row r="43" spans="1:4">
      <c r="A43" s="154">
        <v>1074</v>
      </c>
      <c r="B43" s="155" t="s">
        <v>104</v>
      </c>
      <c r="C43" s="155" t="s">
        <v>105</v>
      </c>
    </row>
    <row r="44" spans="1:4">
      <c r="A44" s="154">
        <v>1061</v>
      </c>
      <c r="B44" s="155" t="s">
        <v>106</v>
      </c>
      <c r="C44" s="155" t="s">
        <v>107</v>
      </c>
    </row>
    <row r="45" spans="1:4">
      <c r="A45" s="154">
        <v>1163</v>
      </c>
      <c r="B45" s="155" t="s">
        <v>108</v>
      </c>
      <c r="C45" s="155" t="s">
        <v>109</v>
      </c>
    </row>
    <row r="46" spans="1:4">
      <c r="A46" s="154">
        <v>1221</v>
      </c>
      <c r="B46" s="155" t="s">
        <v>110</v>
      </c>
      <c r="C46" s="155" t="s">
        <v>111</v>
      </c>
    </row>
    <row r="47" spans="1:4">
      <c r="A47" s="154">
        <v>1093</v>
      </c>
      <c r="B47" s="155" t="s">
        <v>112</v>
      </c>
      <c r="C47" s="155" t="s">
        <v>113</v>
      </c>
    </row>
    <row r="48" spans="1:4">
      <c r="A48" s="154">
        <v>1144</v>
      </c>
      <c r="B48" s="155" t="s">
        <v>114</v>
      </c>
      <c r="C48" s="155" t="s">
        <v>115</v>
      </c>
    </row>
    <row r="49" spans="1:3">
      <c r="A49" s="154">
        <v>1223</v>
      </c>
      <c r="B49" s="155" t="s">
        <v>266</v>
      </c>
      <c r="C49" s="155" t="s">
        <v>267</v>
      </c>
    </row>
    <row r="50" spans="1:3">
      <c r="A50" s="154">
        <v>1201</v>
      </c>
      <c r="B50" s="155" t="s">
        <v>116</v>
      </c>
      <c r="C50" s="155" t="s">
        <v>117</v>
      </c>
    </row>
    <row r="51" spans="1:3">
      <c r="A51" s="154">
        <v>1036</v>
      </c>
      <c r="B51" s="155" t="s">
        <v>118</v>
      </c>
      <c r="C51" s="155" t="s">
        <v>119</v>
      </c>
    </row>
    <row r="52" spans="1:3">
      <c r="A52" s="154">
        <v>1166</v>
      </c>
      <c r="B52" s="155" t="s">
        <v>363</v>
      </c>
      <c r="C52" s="155" t="s">
        <v>120</v>
      </c>
    </row>
    <row r="53" spans="1:3">
      <c r="A53" s="154">
        <v>1206</v>
      </c>
      <c r="B53" s="155" t="s">
        <v>370</v>
      </c>
      <c r="C53" s="155" t="s">
        <v>371</v>
      </c>
    </row>
    <row r="54" spans="1:3">
      <c r="A54" s="154">
        <v>1225</v>
      </c>
      <c r="B54" s="155" t="s">
        <v>270</v>
      </c>
      <c r="C54" s="155" t="s">
        <v>271</v>
      </c>
    </row>
    <row r="55" spans="1:3">
      <c r="A55" s="154">
        <v>1001</v>
      </c>
      <c r="B55" s="155" t="s">
        <v>351</v>
      </c>
      <c r="C55" s="155" t="s">
        <v>121</v>
      </c>
    </row>
    <row r="56" spans="1:3">
      <c r="A56" s="154">
        <v>1204</v>
      </c>
      <c r="B56" s="155" t="s">
        <v>323</v>
      </c>
      <c r="C56" s="155" t="s">
        <v>324</v>
      </c>
    </row>
    <row r="57" spans="1:3">
      <c r="A57" s="154">
        <v>1220</v>
      </c>
      <c r="B57" s="155" t="s">
        <v>122</v>
      </c>
      <c r="C57" s="155" t="s">
        <v>123</v>
      </c>
    </row>
    <row r="58" spans="1:3">
      <c r="A58" s="154">
        <v>1211</v>
      </c>
      <c r="B58" s="155" t="s">
        <v>124</v>
      </c>
      <c r="C58" s="155" t="s">
        <v>125</v>
      </c>
    </row>
    <row r="59" spans="1:3">
      <c r="A59" s="154">
        <v>1133</v>
      </c>
      <c r="B59" s="155" t="s">
        <v>126</v>
      </c>
      <c r="C59" s="155" t="s">
        <v>127</v>
      </c>
    </row>
    <row r="60" spans="1:3">
      <c r="A60" s="154">
        <v>1016</v>
      </c>
      <c r="B60" s="155" t="s">
        <v>128</v>
      </c>
      <c r="C60" s="155" t="s">
        <v>129</v>
      </c>
    </row>
    <row r="61" spans="1:3" s="127" customFormat="1">
      <c r="A61" s="154">
        <v>1252</v>
      </c>
      <c r="B61" s="155" t="s">
        <v>390</v>
      </c>
      <c r="C61" s="155" t="s">
        <v>390</v>
      </c>
    </row>
    <row r="62" spans="1:3">
      <c r="A62" s="154">
        <v>1257</v>
      </c>
      <c r="B62" s="155" t="s">
        <v>337</v>
      </c>
      <c r="C62" s="155" t="s">
        <v>338</v>
      </c>
    </row>
    <row r="63" spans="1:3">
      <c r="A63" s="154">
        <v>1014</v>
      </c>
      <c r="B63" s="155" t="s">
        <v>130</v>
      </c>
      <c r="C63" s="155" t="s">
        <v>131</v>
      </c>
    </row>
    <row r="64" spans="1:3" s="127" customFormat="1">
      <c r="A64" s="154">
        <v>1159</v>
      </c>
      <c r="B64" s="155" t="s">
        <v>132</v>
      </c>
      <c r="C64" s="155" t="s">
        <v>133</v>
      </c>
    </row>
    <row r="65" spans="1:3">
      <c r="A65" s="154">
        <v>1256</v>
      </c>
      <c r="B65" s="155" t="s">
        <v>339</v>
      </c>
      <c r="C65" s="155" t="s">
        <v>340</v>
      </c>
    </row>
    <row r="66" spans="1:3">
      <c r="A66" s="154">
        <v>1185</v>
      </c>
      <c r="B66" s="155" t="s">
        <v>134</v>
      </c>
      <c r="C66" s="155" t="s">
        <v>135</v>
      </c>
    </row>
    <row r="67" spans="1:3">
      <c r="A67" s="154">
        <v>1054</v>
      </c>
      <c r="B67" s="155" t="s">
        <v>228</v>
      </c>
      <c r="C67" s="155" t="s">
        <v>357</v>
      </c>
    </row>
    <row r="68" spans="1:3">
      <c r="A68" s="154">
        <v>1018</v>
      </c>
      <c r="B68" s="155" t="s">
        <v>353</v>
      </c>
      <c r="C68" s="155" t="s">
        <v>354</v>
      </c>
    </row>
    <row r="69" spans="1:3">
      <c r="A69" s="154">
        <v>1043</v>
      </c>
      <c r="B69" s="155" t="s">
        <v>136</v>
      </c>
      <c r="C69" s="155" t="s">
        <v>137</v>
      </c>
    </row>
    <row r="70" spans="1:3">
      <c r="A70" s="154">
        <v>1187</v>
      </c>
      <c r="B70" s="155" t="s">
        <v>138</v>
      </c>
      <c r="C70" s="155" t="s">
        <v>139</v>
      </c>
    </row>
    <row r="71" spans="1:3">
      <c r="A71" s="154">
        <v>1002</v>
      </c>
      <c r="B71" s="155" t="s">
        <v>140</v>
      </c>
      <c r="C71" s="155" t="s">
        <v>39</v>
      </c>
    </row>
    <row r="72" spans="1:3">
      <c r="A72" s="154">
        <v>1212</v>
      </c>
      <c r="B72" s="155" t="s">
        <v>141</v>
      </c>
      <c r="C72" s="155" t="s">
        <v>142</v>
      </c>
    </row>
    <row r="73" spans="1:3">
      <c r="A73" s="154">
        <v>1188</v>
      </c>
      <c r="B73" s="155" t="s">
        <v>144</v>
      </c>
      <c r="C73" s="155" t="s">
        <v>145</v>
      </c>
    </row>
    <row r="74" spans="1:3">
      <c r="A74" s="154">
        <v>1023</v>
      </c>
      <c r="B74" s="155" t="s">
        <v>154</v>
      </c>
      <c r="C74" s="155" t="s">
        <v>155</v>
      </c>
    </row>
    <row r="75" spans="1:3">
      <c r="A75" s="154">
        <v>1134</v>
      </c>
      <c r="B75" s="155" t="s">
        <v>146</v>
      </c>
      <c r="C75" s="155" t="s">
        <v>147</v>
      </c>
    </row>
    <row r="76" spans="1:3">
      <c r="A76" s="154">
        <v>1024</v>
      </c>
      <c r="B76" s="155" t="s">
        <v>148</v>
      </c>
      <c r="C76" s="155" t="s">
        <v>149</v>
      </c>
    </row>
    <row r="77" spans="1:3" s="127" customFormat="1">
      <c r="A77" s="154">
        <v>1070</v>
      </c>
      <c r="B77" s="155" t="s">
        <v>150</v>
      </c>
      <c r="C77" s="155" t="s">
        <v>151</v>
      </c>
    </row>
    <row r="78" spans="1:3">
      <c r="A78" s="154">
        <v>1032</v>
      </c>
      <c r="B78" s="155" t="s">
        <v>152</v>
      </c>
      <c r="C78" s="155" t="s">
        <v>153</v>
      </c>
    </row>
    <row r="79" spans="1:3">
      <c r="A79" s="154">
        <v>1241</v>
      </c>
      <c r="B79" s="155" t="s">
        <v>301</v>
      </c>
      <c r="C79" s="155" t="s">
        <v>378</v>
      </c>
    </row>
    <row r="80" spans="1:3">
      <c r="A80" s="154">
        <v>1037</v>
      </c>
      <c r="B80" s="155" t="s">
        <v>156</v>
      </c>
      <c r="C80" s="155" t="s">
        <v>157</v>
      </c>
    </row>
    <row r="81" spans="1:3">
      <c r="A81" s="154">
        <v>1003</v>
      </c>
      <c r="B81" s="155" t="s">
        <v>352</v>
      </c>
      <c r="C81" s="155" t="s">
        <v>158</v>
      </c>
    </row>
    <row r="82" spans="1:3">
      <c r="A82" s="154">
        <v>1005</v>
      </c>
      <c r="B82" s="155" t="s">
        <v>159</v>
      </c>
      <c r="C82" s="155" t="s">
        <v>160</v>
      </c>
    </row>
    <row r="83" spans="1:3">
      <c r="A83" s="154">
        <v>1184</v>
      </c>
      <c r="B83" s="155" t="s">
        <v>280</v>
      </c>
      <c r="C83" s="155" t="s">
        <v>367</v>
      </c>
    </row>
    <row r="84" spans="1:3">
      <c r="A84" s="154">
        <v>1008</v>
      </c>
      <c r="B84" s="155" t="s">
        <v>161</v>
      </c>
      <c r="C84" s="155" t="s">
        <v>162</v>
      </c>
    </row>
    <row r="85" spans="1:3">
      <c r="A85" s="154">
        <v>1173</v>
      </c>
      <c r="B85" s="155" t="s">
        <v>163</v>
      </c>
      <c r="C85" s="155" t="s">
        <v>164</v>
      </c>
    </row>
    <row r="86" spans="1:3">
      <c r="A86" s="154">
        <v>1017</v>
      </c>
      <c r="B86" s="155" t="s">
        <v>165</v>
      </c>
      <c r="C86" s="155" t="s">
        <v>166</v>
      </c>
    </row>
    <row r="87" spans="1:3">
      <c r="A87" s="154">
        <v>1026</v>
      </c>
      <c r="B87" s="155" t="s">
        <v>167</v>
      </c>
      <c r="C87" s="155" t="s">
        <v>168</v>
      </c>
    </row>
    <row r="88" spans="1:3">
      <c r="A88" s="154">
        <v>1081</v>
      </c>
      <c r="B88" s="155" t="s">
        <v>169</v>
      </c>
      <c r="C88" s="155" t="s">
        <v>170</v>
      </c>
    </row>
    <row r="89" spans="1:3">
      <c r="A89" s="154">
        <v>1229</v>
      </c>
      <c r="B89" s="155" t="s">
        <v>281</v>
      </c>
      <c r="C89" s="155" t="s">
        <v>277</v>
      </c>
    </row>
    <row r="90" spans="1:3">
      <c r="A90" s="154">
        <v>1232</v>
      </c>
      <c r="B90" s="155" t="s">
        <v>286</v>
      </c>
      <c r="C90" s="155" t="s">
        <v>287</v>
      </c>
    </row>
    <row r="91" spans="1:3">
      <c r="A91" s="154">
        <v>1007</v>
      </c>
      <c r="B91" s="155" t="s">
        <v>172</v>
      </c>
      <c r="C91" s="155" t="s">
        <v>173</v>
      </c>
    </row>
    <row r="92" spans="1:3">
      <c r="A92" s="154">
        <v>1055</v>
      </c>
      <c r="B92" s="155" t="s">
        <v>171</v>
      </c>
      <c r="C92" s="155" t="s">
        <v>358</v>
      </c>
    </row>
    <row r="93" spans="1:3">
      <c r="A93" s="154">
        <v>1112</v>
      </c>
      <c r="B93" s="155" t="s">
        <v>174</v>
      </c>
      <c r="C93" s="155" t="s">
        <v>175</v>
      </c>
    </row>
    <row r="94" spans="1:3">
      <c r="A94" s="154">
        <v>1027</v>
      </c>
      <c r="B94" s="155" t="s">
        <v>176</v>
      </c>
      <c r="C94" s="155" t="s">
        <v>177</v>
      </c>
    </row>
    <row r="95" spans="1:3">
      <c r="A95" s="154">
        <v>1042</v>
      </c>
      <c r="B95" s="155" t="s">
        <v>178</v>
      </c>
      <c r="C95" s="155" t="s">
        <v>179</v>
      </c>
    </row>
    <row r="96" spans="1:3">
      <c r="A96" s="154">
        <v>1224</v>
      </c>
      <c r="B96" s="155" t="s">
        <v>268</v>
      </c>
      <c r="C96" s="155" t="s">
        <v>269</v>
      </c>
    </row>
    <row r="97" spans="1:4">
      <c r="A97" s="154">
        <v>1254</v>
      </c>
      <c r="B97" s="155" t="s">
        <v>335</v>
      </c>
      <c r="C97" s="155" t="s">
        <v>336</v>
      </c>
    </row>
    <row r="98" spans="1:4">
      <c r="A98" s="154">
        <v>1196</v>
      </c>
      <c r="B98" s="155" t="s">
        <v>180</v>
      </c>
      <c r="C98" s="155" t="s">
        <v>181</v>
      </c>
    </row>
    <row r="99" spans="1:4">
      <c r="A99" s="154">
        <v>1247</v>
      </c>
      <c r="B99" s="155" t="s">
        <v>303</v>
      </c>
      <c r="C99" s="155" t="s">
        <v>302</v>
      </c>
    </row>
    <row r="100" spans="1:4">
      <c r="A100" s="154">
        <v>1094</v>
      </c>
      <c r="B100" s="155" t="s">
        <v>182</v>
      </c>
      <c r="C100" s="155" t="s">
        <v>183</v>
      </c>
    </row>
    <row r="101" spans="1:4">
      <c r="A101" s="154">
        <v>1092</v>
      </c>
      <c r="B101" s="155" t="s">
        <v>184</v>
      </c>
      <c r="C101" s="155" t="s">
        <v>185</v>
      </c>
    </row>
    <row r="102" spans="1:4">
      <c r="A102" s="154">
        <v>1192</v>
      </c>
      <c r="B102" s="155" t="s">
        <v>186</v>
      </c>
      <c r="C102" s="155" t="s">
        <v>187</v>
      </c>
      <c r="D102" s="128"/>
    </row>
    <row r="103" spans="1:4">
      <c r="A103" s="154">
        <v>1249</v>
      </c>
      <c r="B103" s="155" t="s">
        <v>383</v>
      </c>
      <c r="C103" s="155" t="s">
        <v>384</v>
      </c>
      <c r="D103" s="127"/>
    </row>
    <row r="104" spans="1:4">
      <c r="A104" s="154">
        <v>1233</v>
      </c>
      <c r="B104" s="155" t="s">
        <v>288</v>
      </c>
      <c r="C104" s="155" t="s">
        <v>289</v>
      </c>
    </row>
    <row r="105" spans="1:4">
      <c r="A105" s="154">
        <v>1045</v>
      </c>
      <c r="B105" s="155" t="s">
        <v>188</v>
      </c>
      <c r="C105" s="155" t="s">
        <v>356</v>
      </c>
    </row>
    <row r="106" spans="1:4">
      <c r="A106" s="154">
        <v>1063</v>
      </c>
      <c r="B106" s="155" t="s">
        <v>189</v>
      </c>
      <c r="C106" s="155" t="s">
        <v>190</v>
      </c>
    </row>
    <row r="107" spans="1:4">
      <c r="A107" s="154">
        <v>1217</v>
      </c>
      <c r="B107" s="155" t="s">
        <v>191</v>
      </c>
      <c r="C107" s="155" t="s">
        <v>192</v>
      </c>
    </row>
    <row r="108" spans="1:4">
      <c r="A108" s="154">
        <v>1251</v>
      </c>
      <c r="B108" s="155" t="s">
        <v>387</v>
      </c>
      <c r="C108" s="155" t="s">
        <v>388</v>
      </c>
      <c r="D108" s="128"/>
    </row>
    <row r="109" spans="1:4">
      <c r="A109" s="154">
        <v>1052</v>
      </c>
      <c r="B109" s="155" t="s">
        <v>193</v>
      </c>
      <c r="C109" s="155" t="s">
        <v>194</v>
      </c>
    </row>
    <row r="110" spans="1:4">
      <c r="A110" s="154">
        <v>1179</v>
      </c>
      <c r="B110" s="155" t="s">
        <v>195</v>
      </c>
      <c r="C110" s="155" t="s">
        <v>196</v>
      </c>
    </row>
    <row r="111" spans="1:4">
      <c r="A111" s="154">
        <v>1105</v>
      </c>
      <c r="B111" s="155" t="s">
        <v>199</v>
      </c>
      <c r="C111" s="155" t="s">
        <v>360</v>
      </c>
    </row>
    <row r="112" spans="1:4">
      <c r="A112" s="154">
        <v>1050</v>
      </c>
      <c r="B112" s="155" t="s">
        <v>315</v>
      </c>
      <c r="C112" s="155" t="s">
        <v>197</v>
      </c>
    </row>
    <row r="113" spans="1:4">
      <c r="A113" s="154">
        <v>1041</v>
      </c>
      <c r="B113" s="155" t="s">
        <v>314</v>
      </c>
      <c r="C113" s="155" t="s">
        <v>198</v>
      </c>
    </row>
    <row r="114" spans="1:4">
      <c r="A114" s="154">
        <v>1169</v>
      </c>
      <c r="B114" s="155" t="s">
        <v>200</v>
      </c>
      <c r="C114" s="155" t="s">
        <v>364</v>
      </c>
    </row>
    <row r="115" spans="1:4">
      <c r="A115" s="154">
        <v>1062</v>
      </c>
      <c r="B115" s="155" t="s">
        <v>201</v>
      </c>
      <c r="C115" s="155" t="s">
        <v>202</v>
      </c>
    </row>
    <row r="116" spans="1:4">
      <c r="A116" s="154">
        <v>1147</v>
      </c>
      <c r="B116" s="155" t="s">
        <v>203</v>
      </c>
      <c r="C116" s="155" t="s">
        <v>204</v>
      </c>
      <c r="D116" s="127"/>
    </row>
    <row r="117" spans="1:4">
      <c r="A117" s="154">
        <v>1029</v>
      </c>
      <c r="B117" s="155" t="s">
        <v>205</v>
      </c>
      <c r="C117" s="155" t="s">
        <v>206</v>
      </c>
    </row>
    <row r="118" spans="1:4">
      <c r="A118" s="154">
        <v>1066</v>
      </c>
      <c r="B118" s="155" t="s">
        <v>359</v>
      </c>
      <c r="C118" s="155" t="s">
        <v>207</v>
      </c>
      <c r="D118" s="128"/>
    </row>
    <row r="119" spans="1:4">
      <c r="A119" s="154">
        <v>1222</v>
      </c>
      <c r="B119" s="155" t="s">
        <v>374</v>
      </c>
      <c r="C119" s="155" t="s">
        <v>375</v>
      </c>
    </row>
    <row r="120" spans="1:4">
      <c r="A120" s="154">
        <v>1040</v>
      </c>
      <c r="B120" s="155" t="s">
        <v>316</v>
      </c>
      <c r="C120" s="155" t="s">
        <v>317</v>
      </c>
    </row>
    <row r="121" spans="1:4">
      <c r="A121" s="154">
        <v>1156</v>
      </c>
      <c r="B121" s="155" t="s">
        <v>208</v>
      </c>
      <c r="C121" s="155" t="s">
        <v>209</v>
      </c>
    </row>
    <row r="122" spans="1:4">
      <c r="A122" s="154">
        <v>1246</v>
      </c>
      <c r="B122" s="155" t="s">
        <v>328</v>
      </c>
      <c r="C122" s="155" t="s">
        <v>329</v>
      </c>
    </row>
    <row r="123" spans="1:4">
      <c r="A123" s="154">
        <v>1141</v>
      </c>
      <c r="B123" s="155" t="s">
        <v>210</v>
      </c>
      <c r="C123" s="155" t="s">
        <v>211</v>
      </c>
    </row>
    <row r="124" spans="1:4">
      <c r="A124" s="154">
        <v>1210</v>
      </c>
      <c r="B124" s="155" t="s">
        <v>212</v>
      </c>
      <c r="C124" s="155" t="s">
        <v>213</v>
      </c>
    </row>
    <row r="125" spans="1:4">
      <c r="A125" s="154">
        <v>1171</v>
      </c>
      <c r="B125" s="155" t="s">
        <v>365</v>
      </c>
      <c r="C125" s="155" t="s">
        <v>366</v>
      </c>
    </row>
    <row r="126" spans="1:4">
      <c r="A126" s="154">
        <v>1009</v>
      </c>
      <c r="B126" s="155" t="s">
        <v>214</v>
      </c>
      <c r="C126" s="155" t="s">
        <v>215</v>
      </c>
    </row>
    <row r="127" spans="1:4">
      <c r="A127" s="154">
        <v>1245</v>
      </c>
      <c r="B127" s="155" t="s">
        <v>381</v>
      </c>
      <c r="C127" s="155" t="s">
        <v>382</v>
      </c>
    </row>
    <row r="128" spans="1:4">
      <c r="A128" s="154">
        <v>1244</v>
      </c>
      <c r="B128" s="155" t="s">
        <v>326</v>
      </c>
      <c r="C128" s="155" t="s">
        <v>327</v>
      </c>
    </row>
    <row r="129" spans="1:4">
      <c r="A129" s="154">
        <v>1164</v>
      </c>
      <c r="B129" s="155" t="s">
        <v>216</v>
      </c>
      <c r="C129" s="155" t="s">
        <v>217</v>
      </c>
    </row>
    <row r="130" spans="1:4">
      <c r="A130" s="154">
        <v>1030</v>
      </c>
      <c r="B130" s="155" t="s">
        <v>218</v>
      </c>
      <c r="C130" s="155" t="s">
        <v>219</v>
      </c>
    </row>
    <row r="131" spans="1:4">
      <c r="A131" s="154">
        <v>1031</v>
      </c>
      <c r="B131" s="155" t="s">
        <v>220</v>
      </c>
      <c r="C131" s="155" t="s">
        <v>221</v>
      </c>
    </row>
    <row r="132" spans="1:4">
      <c r="A132" s="154">
        <v>1261</v>
      </c>
      <c r="B132" s="155" t="s">
        <v>385</v>
      </c>
      <c r="C132" s="155" t="s">
        <v>386</v>
      </c>
    </row>
    <row r="133" spans="1:4">
      <c r="A133" s="154">
        <v>1154</v>
      </c>
      <c r="B133" s="155" t="s">
        <v>222</v>
      </c>
      <c r="C133" s="155" t="s">
        <v>223</v>
      </c>
    </row>
    <row r="134" spans="1:4">
      <c r="A134" s="154">
        <v>1170</v>
      </c>
      <c r="B134" s="155" t="s">
        <v>224</v>
      </c>
      <c r="C134" s="155" t="s">
        <v>225</v>
      </c>
    </row>
    <row r="135" spans="1:4">
      <c r="A135" s="154">
        <v>1195</v>
      </c>
      <c r="B135" s="155" t="s">
        <v>321</v>
      </c>
      <c r="C135" s="155" t="s">
        <v>322</v>
      </c>
    </row>
    <row r="136" spans="1:4">
      <c r="A136" s="154">
        <v>1234</v>
      </c>
      <c r="B136" s="155" t="s">
        <v>290</v>
      </c>
      <c r="C136" s="155" t="s">
        <v>291</v>
      </c>
    </row>
    <row r="137" spans="1:4">
      <c r="A137" s="154">
        <v>1153</v>
      </c>
      <c r="B137" s="155" t="s">
        <v>226</v>
      </c>
      <c r="C137" s="155" t="s">
        <v>227</v>
      </c>
    </row>
    <row r="138" spans="1:4">
      <c r="A138" s="154">
        <v>1243</v>
      </c>
      <c r="B138" s="155" t="s">
        <v>379</v>
      </c>
      <c r="C138" s="155" t="s">
        <v>380</v>
      </c>
    </row>
    <row r="139" spans="1:4">
      <c r="A139" s="154">
        <v>1108</v>
      </c>
      <c r="B139" s="155" t="s">
        <v>229</v>
      </c>
      <c r="C139" s="155" t="s">
        <v>230</v>
      </c>
    </row>
    <row r="140" spans="1:4">
      <c r="A140" s="154">
        <v>1033</v>
      </c>
      <c r="B140" s="155" t="s">
        <v>143</v>
      </c>
      <c r="C140" s="155" t="s">
        <v>355</v>
      </c>
    </row>
    <row r="141" spans="1:4">
      <c r="A141" s="154">
        <v>1034</v>
      </c>
      <c r="B141" s="155" t="s">
        <v>233</v>
      </c>
      <c r="C141" s="155" t="s">
        <v>234</v>
      </c>
    </row>
    <row r="142" spans="1:4">
      <c r="A142" s="154">
        <v>1151</v>
      </c>
      <c r="B142" s="155" t="s">
        <v>235</v>
      </c>
      <c r="C142" s="155" t="s">
        <v>236</v>
      </c>
      <c r="D142" s="127"/>
    </row>
    <row r="143" spans="1:4">
      <c r="A143" s="154">
        <v>1178</v>
      </c>
      <c r="B143" s="155" t="s">
        <v>231</v>
      </c>
      <c r="C143" s="155" t="s">
        <v>232</v>
      </c>
    </row>
    <row r="144" spans="1:4">
      <c r="A144" s="154">
        <v>1109</v>
      </c>
      <c r="B144" s="155" t="s">
        <v>237</v>
      </c>
      <c r="C144" s="155" t="s">
        <v>238</v>
      </c>
      <c r="D144" s="128"/>
    </row>
    <row r="145" spans="1:4">
      <c r="A145" s="154">
        <v>1155</v>
      </c>
      <c r="B145" s="155" t="s">
        <v>239</v>
      </c>
      <c r="C145" s="155" t="s">
        <v>240</v>
      </c>
    </row>
    <row r="146" spans="1:4">
      <c r="A146" s="154">
        <v>1168</v>
      </c>
      <c r="B146" s="155" t="s">
        <v>241</v>
      </c>
      <c r="C146" s="155" t="s">
        <v>242</v>
      </c>
    </row>
    <row r="147" spans="1:4">
      <c r="A147" s="154">
        <v>1049</v>
      </c>
      <c r="B147" s="155" t="s">
        <v>243</v>
      </c>
      <c r="C147" s="155" t="s">
        <v>244</v>
      </c>
    </row>
    <row r="148" spans="1:4">
      <c r="A148" s="154">
        <v>1259</v>
      </c>
      <c r="B148" s="155" t="s">
        <v>341</v>
      </c>
      <c r="C148" s="155" t="s">
        <v>342</v>
      </c>
    </row>
    <row r="149" spans="1:4">
      <c r="A149" s="154">
        <v>1258</v>
      </c>
      <c r="B149" s="155" t="s">
        <v>343</v>
      </c>
      <c r="C149" s="155" t="s">
        <v>344</v>
      </c>
    </row>
    <row r="150" spans="1:4">
      <c r="A150" s="154">
        <v>1215</v>
      </c>
      <c r="B150" s="155" t="s">
        <v>245</v>
      </c>
      <c r="C150" s="155" t="s">
        <v>246</v>
      </c>
    </row>
    <row r="151" spans="1:4">
      <c r="A151" s="154">
        <v>1174</v>
      </c>
      <c r="B151" s="155" t="s">
        <v>247</v>
      </c>
      <c r="C151" s="155" t="s">
        <v>248</v>
      </c>
    </row>
    <row r="152" spans="1:4">
      <c r="A152" s="154">
        <v>1048</v>
      </c>
      <c r="B152" s="155" t="s">
        <v>249</v>
      </c>
      <c r="C152" s="155" t="s">
        <v>250</v>
      </c>
      <c r="D152" s="127"/>
    </row>
    <row r="153" spans="1:4">
      <c r="A153" s="154">
        <v>1004</v>
      </c>
      <c r="B153" s="155" t="s">
        <v>251</v>
      </c>
      <c r="C153" s="155" t="s">
        <v>252</v>
      </c>
    </row>
    <row r="154" spans="1:4">
      <c r="A154" s="154">
        <v>1238</v>
      </c>
      <c r="B154" s="155" t="s">
        <v>298</v>
      </c>
      <c r="C154" s="155" t="s">
        <v>299</v>
      </c>
    </row>
    <row r="155" spans="1:4">
      <c r="A155" s="154">
        <v>1200</v>
      </c>
      <c r="B155" s="155" t="s">
        <v>253</v>
      </c>
      <c r="C155" s="155" t="s">
        <v>254</v>
      </c>
    </row>
    <row r="156" spans="1:4">
      <c r="A156" s="154">
        <v>1117</v>
      </c>
      <c r="B156" s="155" t="s">
        <v>320</v>
      </c>
      <c r="C156" s="155" t="s">
        <v>330</v>
      </c>
    </row>
    <row r="157" spans="1:4">
      <c r="A157" s="154">
        <v>1237</v>
      </c>
      <c r="B157" s="155" t="s">
        <v>296</v>
      </c>
      <c r="C157" s="155" t="s">
        <v>297</v>
      </c>
      <c r="D157" s="128"/>
    </row>
    <row r="158" spans="1:4">
      <c r="A158" s="154">
        <v>1214</v>
      </c>
      <c r="B158" s="155" t="s">
        <v>255</v>
      </c>
      <c r="C158" s="155" t="s">
        <v>372</v>
      </c>
      <c r="D158" s="127"/>
    </row>
    <row r="159" spans="1:4">
      <c r="A159" s="154">
        <v>1203</v>
      </c>
      <c r="B159" s="155" t="s">
        <v>256</v>
      </c>
      <c r="C159" s="155" t="s">
        <v>257</v>
      </c>
    </row>
    <row r="160" spans="1:4">
      <c r="A160" s="154">
        <v>1157</v>
      </c>
      <c r="B160" s="155" t="s">
        <v>258</v>
      </c>
      <c r="C160" s="155" t="s">
        <v>259</v>
      </c>
    </row>
  </sheetData>
  <sheetProtection sheet="1" objects="1" scenarios="1"/>
  <sortState xmlns:xlrd2="http://schemas.microsoft.com/office/spreadsheetml/2017/richdata2" ref="A2:C159">
    <sortCondition ref="C2:C159"/>
  </sortState>
  <pageMargins left="0.5" right="0.5" top="1.1555555555555554" bottom="0.81458333333333333" header="0.5" footer="0.52013888888888893"/>
  <pageSetup scale="65" fitToHeight="5" orientation="portrait" useFirstPageNumber="1" horizontalDpi="300" verticalDpi="300" r:id="rId1"/>
  <headerFooter alignWithMargins="0">
    <oddHeader>&amp;C&amp;"Arial,Negreta"&amp;20Funding Codes Currently in Use as of &amp;D
(Numerical Order)</oddHeader>
    <oddFooter>&amp;C&amp;"Brush Script MT,kursiv"&amp;14Legislative Finance Division&amp;RPage &amp;P of &amp;N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222"/>
  <sheetViews>
    <sheetView workbookViewId="0"/>
  </sheetViews>
  <sheetFormatPr baseColWidth="10" defaultColWidth="32.6640625" defaultRowHeight="20"/>
  <cols>
    <col min="1" max="1" width="22.6640625" style="26" customWidth="1"/>
    <col min="2" max="2" width="35.6640625" style="28" customWidth="1"/>
    <col min="3" max="3" width="89.83203125" style="28" customWidth="1"/>
    <col min="4" max="16384" width="32.6640625" style="27"/>
  </cols>
  <sheetData>
    <row r="1" spans="1:3" s="25" customFormat="1" ht="38.75" customHeight="1">
      <c r="A1" s="109" t="s">
        <v>261</v>
      </c>
    </row>
    <row r="2" spans="1:3">
      <c r="B2" s="27"/>
      <c r="C2" s="27"/>
    </row>
    <row r="3" spans="1:3">
      <c r="B3" s="27"/>
      <c r="C3" s="27"/>
    </row>
    <row r="4" spans="1:3">
      <c r="B4" s="27"/>
      <c r="C4" s="27"/>
    </row>
    <row r="5" spans="1:3">
      <c r="B5" s="27"/>
      <c r="C5" s="27"/>
    </row>
    <row r="6" spans="1:3">
      <c r="B6" s="27"/>
      <c r="C6" s="27"/>
    </row>
    <row r="7" spans="1:3">
      <c r="B7" s="27"/>
      <c r="C7" s="27"/>
    </row>
    <row r="8" spans="1:3">
      <c r="B8" s="27"/>
      <c r="C8" s="27"/>
    </row>
    <row r="9" spans="1:3">
      <c r="B9" s="27"/>
      <c r="C9" s="27"/>
    </row>
    <row r="10" spans="1:3">
      <c r="B10" s="27"/>
      <c r="C10" s="27"/>
    </row>
    <row r="11" spans="1:3">
      <c r="B11" s="27"/>
      <c r="C11" s="27"/>
    </row>
    <row r="12" spans="1:3">
      <c r="A12" s="126"/>
      <c r="B12" s="27"/>
      <c r="C12" s="27"/>
    </row>
    <row r="13" spans="1:3">
      <c r="B13" s="27"/>
      <c r="C13" s="27"/>
    </row>
    <row r="14" spans="1:3">
      <c r="B14" s="27"/>
      <c r="C14" s="27"/>
    </row>
    <row r="15" spans="1:3">
      <c r="B15" s="27"/>
      <c r="C15" s="27"/>
    </row>
    <row r="16" spans="1:3">
      <c r="B16" s="27"/>
      <c r="C16" s="27"/>
    </row>
    <row r="17" spans="2:3">
      <c r="B17" s="27"/>
      <c r="C17" s="27"/>
    </row>
    <row r="18" spans="2:3">
      <c r="B18" s="27"/>
      <c r="C18" s="27"/>
    </row>
    <row r="19" spans="2:3">
      <c r="B19" s="27"/>
      <c r="C19" s="27"/>
    </row>
    <row r="20" spans="2:3">
      <c r="B20" s="27"/>
      <c r="C20" s="27"/>
    </row>
    <row r="21" spans="2:3">
      <c r="B21" s="27"/>
      <c r="C21" s="27"/>
    </row>
    <row r="22" spans="2:3">
      <c r="B22" s="27"/>
      <c r="C22" s="27"/>
    </row>
    <row r="23" spans="2:3">
      <c r="B23" s="27"/>
      <c r="C23" s="27"/>
    </row>
    <row r="24" spans="2:3">
      <c r="B24" s="27"/>
      <c r="C24" s="27"/>
    </row>
    <row r="25" spans="2:3">
      <c r="B25" s="27"/>
      <c r="C25" s="27"/>
    </row>
    <row r="26" spans="2:3">
      <c r="B26" s="27"/>
      <c r="C26" s="27"/>
    </row>
    <row r="27" spans="2:3">
      <c r="B27" s="27"/>
      <c r="C27" s="27"/>
    </row>
    <row r="28" spans="2:3">
      <c r="B28" s="27"/>
      <c r="C28" s="27"/>
    </row>
    <row r="29" spans="2:3">
      <c r="B29" s="27"/>
      <c r="C29" s="27"/>
    </row>
    <row r="30" spans="2:3">
      <c r="B30" s="27"/>
      <c r="C30" s="27"/>
    </row>
    <row r="31" spans="2:3">
      <c r="B31" s="27"/>
      <c r="C31" s="27"/>
    </row>
    <row r="32" spans="2:3">
      <c r="B32" s="27"/>
      <c r="C32" s="27"/>
    </row>
    <row r="33" spans="2:3">
      <c r="B33" s="27"/>
      <c r="C33" s="27"/>
    </row>
    <row r="34" spans="2:3">
      <c r="B34" s="27"/>
      <c r="C34" s="27"/>
    </row>
    <row r="35" spans="2:3">
      <c r="B35" s="27"/>
      <c r="C35" s="27"/>
    </row>
    <row r="36" spans="2:3">
      <c r="B36" s="27"/>
      <c r="C36" s="27"/>
    </row>
    <row r="37" spans="2:3">
      <c r="B37" s="27"/>
      <c r="C37" s="27"/>
    </row>
    <row r="38" spans="2:3">
      <c r="B38" s="27"/>
      <c r="C38" s="27"/>
    </row>
    <row r="39" spans="2:3">
      <c r="B39" s="27"/>
      <c r="C39" s="27"/>
    </row>
    <row r="40" spans="2:3">
      <c r="B40" s="27"/>
      <c r="C40" s="27"/>
    </row>
    <row r="41" spans="2:3">
      <c r="B41" s="27"/>
      <c r="C41" s="27"/>
    </row>
    <row r="42" spans="2:3">
      <c r="B42" s="27"/>
      <c r="C42" s="27"/>
    </row>
    <row r="43" spans="2:3">
      <c r="B43" s="27"/>
      <c r="C43" s="27"/>
    </row>
    <row r="44" spans="2:3">
      <c r="B44" s="27"/>
      <c r="C44" s="27"/>
    </row>
    <row r="45" spans="2:3">
      <c r="B45" s="27"/>
      <c r="C45" s="27"/>
    </row>
    <row r="46" spans="2:3">
      <c r="B46" s="27"/>
      <c r="C46" s="27"/>
    </row>
    <row r="47" spans="2:3">
      <c r="B47" s="27"/>
      <c r="C47" s="27"/>
    </row>
    <row r="48" spans="2:3">
      <c r="B48" s="27"/>
      <c r="C48" s="27"/>
    </row>
    <row r="49" spans="2:3">
      <c r="B49" s="27"/>
      <c r="C49" s="27"/>
    </row>
    <row r="50" spans="2:3">
      <c r="B50" s="27"/>
      <c r="C50" s="27"/>
    </row>
    <row r="51" spans="2:3">
      <c r="B51" s="27"/>
      <c r="C51" s="27"/>
    </row>
    <row r="52" spans="2:3">
      <c r="B52" s="27"/>
      <c r="C52" s="27"/>
    </row>
    <row r="53" spans="2:3">
      <c r="B53" s="27"/>
      <c r="C53" s="27"/>
    </row>
    <row r="54" spans="2:3">
      <c r="B54" s="27"/>
      <c r="C54" s="27"/>
    </row>
    <row r="55" spans="2:3">
      <c r="B55" s="27"/>
      <c r="C55" s="27"/>
    </row>
    <row r="56" spans="2:3">
      <c r="B56" s="27"/>
      <c r="C56" s="27"/>
    </row>
    <row r="57" spans="2:3">
      <c r="B57" s="27"/>
      <c r="C57" s="27"/>
    </row>
    <row r="58" spans="2:3">
      <c r="B58" s="27"/>
      <c r="C58" s="27"/>
    </row>
    <row r="59" spans="2:3">
      <c r="B59" s="27"/>
      <c r="C59" s="27"/>
    </row>
    <row r="60" spans="2:3">
      <c r="B60" s="27"/>
      <c r="C60" s="27"/>
    </row>
    <row r="61" spans="2:3">
      <c r="B61" s="27"/>
      <c r="C61" s="27"/>
    </row>
    <row r="62" spans="2:3">
      <c r="B62" s="27"/>
      <c r="C62" s="27"/>
    </row>
    <row r="63" spans="2:3">
      <c r="B63" s="27"/>
      <c r="C63" s="27"/>
    </row>
    <row r="64" spans="2:3">
      <c r="B64" s="27"/>
      <c r="C64" s="27"/>
    </row>
    <row r="65" spans="2:3">
      <c r="B65" s="27"/>
      <c r="C65" s="27"/>
    </row>
    <row r="66" spans="2:3">
      <c r="B66" s="27"/>
      <c r="C66" s="27"/>
    </row>
    <row r="67" spans="2:3">
      <c r="B67" s="27"/>
      <c r="C67" s="27"/>
    </row>
    <row r="68" spans="2:3">
      <c r="B68" s="27"/>
      <c r="C68" s="27"/>
    </row>
    <row r="69" spans="2:3">
      <c r="B69" s="27"/>
      <c r="C69" s="27"/>
    </row>
    <row r="70" spans="2:3">
      <c r="B70" s="27"/>
      <c r="C70" s="27"/>
    </row>
    <row r="71" spans="2:3">
      <c r="B71" s="27"/>
      <c r="C71" s="27"/>
    </row>
    <row r="72" spans="2:3">
      <c r="B72" s="27"/>
      <c r="C72" s="27"/>
    </row>
    <row r="73" spans="2:3">
      <c r="B73" s="27"/>
      <c r="C73" s="27"/>
    </row>
    <row r="74" spans="2:3">
      <c r="B74" s="27"/>
      <c r="C74" s="27"/>
    </row>
    <row r="75" spans="2:3">
      <c r="B75" s="27"/>
      <c r="C75" s="27"/>
    </row>
    <row r="76" spans="2:3">
      <c r="B76" s="27"/>
      <c r="C76" s="27"/>
    </row>
    <row r="77" spans="2:3">
      <c r="B77" s="27"/>
      <c r="C77" s="27"/>
    </row>
    <row r="78" spans="2:3">
      <c r="B78" s="27"/>
      <c r="C78" s="27"/>
    </row>
    <row r="79" spans="2:3">
      <c r="B79" s="27"/>
      <c r="C79" s="27"/>
    </row>
    <row r="80" spans="2:3">
      <c r="B80" s="27"/>
      <c r="C80" s="27"/>
    </row>
    <row r="81" spans="2:3">
      <c r="B81" s="27"/>
      <c r="C81" s="27"/>
    </row>
    <row r="82" spans="2:3">
      <c r="B82" s="27"/>
      <c r="C82" s="27"/>
    </row>
    <row r="83" spans="2:3">
      <c r="B83" s="27"/>
      <c r="C83" s="27"/>
    </row>
    <row r="84" spans="2:3">
      <c r="B84" s="27"/>
      <c r="C84" s="27"/>
    </row>
    <row r="85" spans="2:3">
      <c r="B85" s="27"/>
      <c r="C85" s="27"/>
    </row>
    <row r="86" spans="2:3">
      <c r="B86" s="27"/>
      <c r="C86" s="27"/>
    </row>
    <row r="87" spans="2:3">
      <c r="B87" s="27"/>
      <c r="C87" s="27"/>
    </row>
    <row r="88" spans="2:3">
      <c r="B88" s="27"/>
      <c r="C88" s="27"/>
    </row>
    <row r="89" spans="2:3">
      <c r="B89" s="27"/>
      <c r="C89" s="27"/>
    </row>
    <row r="90" spans="2:3">
      <c r="B90" s="27"/>
      <c r="C90" s="27"/>
    </row>
    <row r="91" spans="2:3">
      <c r="B91" s="27"/>
      <c r="C91" s="27"/>
    </row>
    <row r="92" spans="2:3">
      <c r="B92" s="27"/>
      <c r="C92" s="27"/>
    </row>
    <row r="93" spans="2:3">
      <c r="B93" s="27"/>
      <c r="C93" s="27"/>
    </row>
    <row r="94" spans="2:3">
      <c r="B94" s="27"/>
      <c r="C94" s="27"/>
    </row>
    <row r="95" spans="2:3">
      <c r="B95" s="27"/>
      <c r="C95" s="27"/>
    </row>
    <row r="96" spans="2:3">
      <c r="B96" s="27"/>
      <c r="C96" s="27"/>
    </row>
    <row r="97" spans="2:3">
      <c r="B97" s="27"/>
      <c r="C97" s="27"/>
    </row>
    <row r="98" spans="2:3">
      <c r="B98" s="27"/>
      <c r="C98" s="27"/>
    </row>
    <row r="99" spans="2:3">
      <c r="B99" s="27"/>
      <c r="C99" s="27"/>
    </row>
    <row r="100" spans="2:3">
      <c r="B100" s="27"/>
      <c r="C100" s="27"/>
    </row>
    <row r="101" spans="2:3">
      <c r="B101" s="27"/>
      <c r="C101" s="27"/>
    </row>
    <row r="102" spans="2:3">
      <c r="B102" s="27"/>
      <c r="C102" s="27"/>
    </row>
    <row r="103" spans="2:3">
      <c r="B103" s="27"/>
      <c r="C103" s="27"/>
    </row>
    <row r="104" spans="2:3">
      <c r="B104" s="27"/>
      <c r="C104" s="27"/>
    </row>
    <row r="105" spans="2:3">
      <c r="B105" s="27"/>
      <c r="C105" s="27"/>
    </row>
    <row r="106" spans="2:3">
      <c r="B106" s="27"/>
      <c r="C106" s="27"/>
    </row>
    <row r="107" spans="2:3">
      <c r="B107" s="27"/>
      <c r="C107" s="27"/>
    </row>
    <row r="108" spans="2:3">
      <c r="B108" s="27"/>
      <c r="C108" s="27"/>
    </row>
    <row r="109" spans="2:3">
      <c r="B109" s="27"/>
      <c r="C109" s="27"/>
    </row>
    <row r="110" spans="2:3">
      <c r="B110" s="27"/>
      <c r="C110" s="27"/>
    </row>
    <row r="111" spans="2:3">
      <c r="B111" s="27"/>
      <c r="C111" s="27"/>
    </row>
    <row r="112" spans="2:3">
      <c r="B112" s="27"/>
      <c r="C112" s="27"/>
    </row>
    <row r="113" spans="2:3">
      <c r="B113" s="27"/>
      <c r="C113" s="27"/>
    </row>
    <row r="114" spans="2:3">
      <c r="B114" s="27"/>
      <c r="C114" s="27"/>
    </row>
    <row r="115" spans="2:3">
      <c r="B115" s="27"/>
      <c r="C115" s="27"/>
    </row>
    <row r="116" spans="2:3">
      <c r="B116" s="27"/>
      <c r="C116" s="27"/>
    </row>
    <row r="117" spans="2:3">
      <c r="B117" s="27"/>
      <c r="C117" s="27"/>
    </row>
    <row r="118" spans="2:3">
      <c r="B118" s="27"/>
      <c r="C118" s="27"/>
    </row>
    <row r="119" spans="2:3">
      <c r="B119" s="27"/>
      <c r="C119" s="27"/>
    </row>
    <row r="120" spans="2:3">
      <c r="B120" s="27"/>
      <c r="C120" s="27"/>
    </row>
    <row r="121" spans="2:3">
      <c r="B121" s="27"/>
      <c r="C121" s="27"/>
    </row>
    <row r="122" spans="2:3">
      <c r="B122" s="27"/>
      <c r="C122" s="27"/>
    </row>
    <row r="123" spans="2:3">
      <c r="B123" s="27"/>
      <c r="C123" s="27"/>
    </row>
    <row r="124" spans="2:3">
      <c r="B124" s="27"/>
      <c r="C124" s="27"/>
    </row>
    <row r="125" spans="2:3">
      <c r="B125" s="27"/>
      <c r="C125" s="27"/>
    </row>
    <row r="126" spans="2:3">
      <c r="B126" s="27"/>
      <c r="C126" s="27"/>
    </row>
    <row r="127" spans="2:3">
      <c r="B127" s="27"/>
      <c r="C127" s="27"/>
    </row>
    <row r="128" spans="2:3">
      <c r="B128" s="27"/>
      <c r="C128" s="27"/>
    </row>
    <row r="129" spans="2:3">
      <c r="B129" s="27"/>
      <c r="C129" s="27"/>
    </row>
    <row r="130" spans="2:3">
      <c r="B130" s="27"/>
      <c r="C130" s="27"/>
    </row>
    <row r="131" spans="2:3">
      <c r="B131" s="27"/>
      <c r="C131" s="27"/>
    </row>
    <row r="132" spans="2:3">
      <c r="B132" s="27"/>
      <c r="C132" s="27"/>
    </row>
    <row r="133" spans="2:3">
      <c r="B133" s="27"/>
      <c r="C133" s="27"/>
    </row>
    <row r="134" spans="2:3">
      <c r="B134" s="27"/>
      <c r="C134" s="27"/>
    </row>
    <row r="135" spans="2:3">
      <c r="B135" s="27"/>
      <c r="C135" s="27"/>
    </row>
    <row r="136" spans="2:3">
      <c r="B136" s="27"/>
      <c r="C136" s="27"/>
    </row>
    <row r="137" spans="2:3">
      <c r="B137" s="27"/>
      <c r="C137" s="27"/>
    </row>
    <row r="138" spans="2:3">
      <c r="B138" s="27"/>
      <c r="C138" s="27"/>
    </row>
    <row r="139" spans="2:3">
      <c r="B139" s="27"/>
      <c r="C139" s="27"/>
    </row>
    <row r="140" spans="2:3">
      <c r="B140" s="27"/>
      <c r="C140" s="27"/>
    </row>
    <row r="141" spans="2:3">
      <c r="B141" s="27"/>
      <c r="C141" s="27"/>
    </row>
    <row r="142" spans="2:3">
      <c r="B142" s="27"/>
      <c r="C142" s="27"/>
    </row>
    <row r="143" spans="2:3">
      <c r="B143" s="27"/>
      <c r="C143" s="27"/>
    </row>
    <row r="144" spans="2:3">
      <c r="B144" s="27"/>
      <c r="C144" s="27"/>
    </row>
    <row r="145" spans="2:3">
      <c r="B145" s="27"/>
      <c r="C145" s="27"/>
    </row>
    <row r="146" spans="2:3">
      <c r="B146" s="27"/>
      <c r="C146" s="27"/>
    </row>
    <row r="147" spans="2:3">
      <c r="B147" s="27"/>
      <c r="C147" s="27"/>
    </row>
    <row r="148" spans="2:3">
      <c r="B148" s="27"/>
      <c r="C148" s="27"/>
    </row>
    <row r="149" spans="2:3">
      <c r="B149" s="27"/>
      <c r="C149" s="27"/>
    </row>
    <row r="150" spans="2:3">
      <c r="B150" s="27"/>
      <c r="C150" s="27"/>
    </row>
    <row r="151" spans="2:3">
      <c r="B151" s="27"/>
      <c r="C151" s="27"/>
    </row>
    <row r="152" spans="2:3">
      <c r="B152" s="27"/>
      <c r="C152" s="27"/>
    </row>
    <row r="153" spans="2:3">
      <c r="B153" s="27"/>
      <c r="C153" s="27"/>
    </row>
    <row r="154" spans="2:3">
      <c r="B154" s="27"/>
      <c r="C154" s="27"/>
    </row>
    <row r="155" spans="2:3">
      <c r="B155" s="27"/>
      <c r="C155" s="27"/>
    </row>
    <row r="156" spans="2:3">
      <c r="B156" s="27"/>
      <c r="C156" s="27"/>
    </row>
    <row r="157" spans="2:3">
      <c r="B157" s="27"/>
      <c r="C157" s="27"/>
    </row>
    <row r="158" spans="2:3">
      <c r="B158" s="27"/>
      <c r="C158" s="27"/>
    </row>
    <row r="159" spans="2:3">
      <c r="B159" s="27"/>
      <c r="C159" s="27"/>
    </row>
    <row r="160" spans="2:3">
      <c r="B160" s="27"/>
      <c r="C160" s="27"/>
    </row>
    <row r="161" spans="2:3">
      <c r="B161" s="27"/>
      <c r="C161" s="27"/>
    </row>
    <row r="162" spans="2:3">
      <c r="B162" s="27"/>
      <c r="C162" s="27"/>
    </row>
    <row r="163" spans="2:3">
      <c r="B163" s="27"/>
      <c r="C163" s="27"/>
    </row>
    <row r="164" spans="2:3">
      <c r="B164" s="27"/>
      <c r="C164" s="27"/>
    </row>
    <row r="165" spans="2:3">
      <c r="B165" s="27"/>
      <c r="C165" s="27"/>
    </row>
    <row r="166" spans="2:3">
      <c r="B166" s="27"/>
      <c r="C166" s="27"/>
    </row>
    <row r="167" spans="2:3">
      <c r="B167" s="27"/>
      <c r="C167" s="27"/>
    </row>
    <row r="168" spans="2:3">
      <c r="B168" s="27"/>
      <c r="C168" s="27"/>
    </row>
    <row r="169" spans="2:3">
      <c r="B169" s="27"/>
      <c r="C169" s="27"/>
    </row>
    <row r="170" spans="2:3">
      <c r="B170" s="27"/>
      <c r="C170" s="27"/>
    </row>
    <row r="171" spans="2:3">
      <c r="B171" s="27"/>
      <c r="C171" s="27"/>
    </row>
    <row r="172" spans="2:3">
      <c r="B172" s="27"/>
      <c r="C172" s="27"/>
    </row>
    <row r="173" spans="2:3">
      <c r="B173" s="27"/>
      <c r="C173" s="27"/>
    </row>
    <row r="174" spans="2:3">
      <c r="B174" s="27"/>
      <c r="C174" s="27"/>
    </row>
    <row r="175" spans="2:3">
      <c r="B175" s="27"/>
      <c r="C175" s="27"/>
    </row>
    <row r="176" spans="2:3">
      <c r="B176" s="27"/>
      <c r="C176" s="27"/>
    </row>
    <row r="177" spans="2:3">
      <c r="B177" s="27"/>
      <c r="C177" s="27"/>
    </row>
    <row r="178" spans="2:3">
      <c r="B178" s="27"/>
      <c r="C178" s="27"/>
    </row>
    <row r="179" spans="2:3">
      <c r="B179" s="27"/>
      <c r="C179" s="27"/>
    </row>
    <row r="180" spans="2:3">
      <c r="B180" s="27"/>
      <c r="C180" s="27"/>
    </row>
    <row r="181" spans="2:3">
      <c r="B181" s="27"/>
      <c r="C181" s="27"/>
    </row>
    <row r="182" spans="2:3">
      <c r="B182" s="27"/>
      <c r="C182" s="27"/>
    </row>
    <row r="183" spans="2:3">
      <c r="B183" s="27"/>
      <c r="C183" s="27"/>
    </row>
    <row r="184" spans="2:3">
      <c r="B184" s="27"/>
      <c r="C184" s="27"/>
    </row>
    <row r="185" spans="2:3">
      <c r="B185" s="27"/>
      <c r="C185" s="27"/>
    </row>
    <row r="186" spans="2:3">
      <c r="B186" s="27"/>
      <c r="C186" s="27"/>
    </row>
    <row r="187" spans="2:3">
      <c r="B187" s="27"/>
      <c r="C187" s="27"/>
    </row>
    <row r="188" spans="2:3">
      <c r="B188" s="27"/>
      <c r="C188" s="27"/>
    </row>
    <row r="189" spans="2:3">
      <c r="B189" s="27"/>
      <c r="C189" s="27"/>
    </row>
    <row r="190" spans="2:3">
      <c r="B190" s="27"/>
      <c r="C190" s="27"/>
    </row>
    <row r="191" spans="2:3">
      <c r="B191" s="27"/>
      <c r="C191" s="27"/>
    </row>
    <row r="192" spans="2:3">
      <c r="B192" s="27"/>
      <c r="C192" s="27"/>
    </row>
    <row r="193" spans="2:3">
      <c r="B193" s="27"/>
      <c r="C193" s="27"/>
    </row>
    <row r="194" spans="2:3">
      <c r="B194" s="27"/>
      <c r="C194" s="27"/>
    </row>
    <row r="195" spans="2:3">
      <c r="B195" s="27"/>
      <c r="C195" s="27"/>
    </row>
    <row r="196" spans="2:3">
      <c r="B196" s="27"/>
      <c r="C196" s="27"/>
    </row>
    <row r="197" spans="2:3">
      <c r="B197" s="27"/>
      <c r="C197" s="27"/>
    </row>
    <row r="198" spans="2:3">
      <c r="B198" s="27"/>
      <c r="C198" s="27"/>
    </row>
    <row r="199" spans="2:3">
      <c r="B199" s="27"/>
      <c r="C199" s="27"/>
    </row>
    <row r="200" spans="2:3">
      <c r="B200" s="27"/>
      <c r="C200" s="27"/>
    </row>
    <row r="201" spans="2:3">
      <c r="B201" s="27"/>
      <c r="C201" s="27"/>
    </row>
    <row r="202" spans="2:3">
      <c r="B202" s="27"/>
      <c r="C202" s="27"/>
    </row>
    <row r="203" spans="2:3">
      <c r="B203" s="27"/>
      <c r="C203" s="27"/>
    </row>
    <row r="204" spans="2:3">
      <c r="B204" s="27"/>
      <c r="C204" s="27"/>
    </row>
    <row r="205" spans="2:3">
      <c r="B205" s="27"/>
      <c r="C205" s="27"/>
    </row>
    <row r="206" spans="2:3">
      <c r="B206" s="27"/>
      <c r="C206" s="27"/>
    </row>
    <row r="207" spans="2:3">
      <c r="B207" s="27"/>
      <c r="C207" s="27"/>
    </row>
    <row r="208" spans="2:3">
      <c r="B208" s="27"/>
      <c r="C208" s="27"/>
    </row>
    <row r="209" spans="2:3">
      <c r="B209" s="27"/>
      <c r="C209" s="27"/>
    </row>
    <row r="210" spans="2:3">
      <c r="B210" s="27"/>
      <c r="C210" s="27"/>
    </row>
    <row r="211" spans="2:3">
      <c r="B211" s="27"/>
      <c r="C211" s="27"/>
    </row>
    <row r="212" spans="2:3">
      <c r="B212" s="27"/>
      <c r="C212" s="27"/>
    </row>
    <row r="213" spans="2:3">
      <c r="B213" s="27"/>
      <c r="C213" s="27"/>
    </row>
    <row r="214" spans="2:3">
      <c r="B214" s="27"/>
      <c r="C214" s="27"/>
    </row>
    <row r="215" spans="2:3">
      <c r="B215" s="27"/>
      <c r="C215" s="27"/>
    </row>
    <row r="216" spans="2:3">
      <c r="B216" s="27"/>
      <c r="C216" s="27"/>
    </row>
    <row r="217" spans="2:3">
      <c r="B217" s="27"/>
      <c r="C217" s="27"/>
    </row>
    <row r="218" spans="2:3">
      <c r="B218" s="27"/>
      <c r="C218" s="27"/>
    </row>
    <row r="219" spans="2:3">
      <c r="B219" s="27"/>
      <c r="C219" s="27"/>
    </row>
    <row r="220" spans="2:3">
      <c r="B220" s="27"/>
      <c r="C220" s="27"/>
    </row>
    <row r="221" spans="2:3">
      <c r="B221" s="27"/>
      <c r="C221" s="27"/>
    </row>
    <row r="222" spans="2:3">
      <c r="B222" s="27"/>
      <c r="C222" s="27"/>
    </row>
  </sheetData>
  <sheetProtection sheet="1" objects="1" scenarios="1"/>
  <phoneticPr fontId="0" type="noConversion"/>
  <hyperlinks>
    <hyperlink ref="A1" r:id="rId1" xr:uid="{00000000-0004-0000-0500-000000000000}"/>
  </hyperlinks>
  <pageMargins left="0.5" right="0.5" top="1.1555555555555554" bottom="0.81458333333333333" header="0.5" footer="0.52013888888888893"/>
  <pageSetup fitToHeight="5" orientation="portrait" useFirstPageNumber="1" horizontalDpi="300" verticalDpi="300" r:id="rId2"/>
  <headerFooter alignWithMargins="0">
    <oddHeader>&amp;C&amp;"Arial,Negreta"&amp;20Funding Codes Currently in Use as of &amp;D
(Numerical Order)</oddHeader>
    <oddFooter>&amp;C&amp;"Brush Script MT,kursiv"&amp;14Legislative Finance Division&amp;RPage &amp;P of &amp;N</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Fiscal Note Form - Two Page</vt:lpstr>
      <vt:lpstr>Fiscal Note Form - Three Page</vt:lpstr>
      <vt:lpstr>Fiscal Note Form - Four Page</vt:lpstr>
      <vt:lpstr>Fund Code by Number</vt:lpstr>
      <vt:lpstr>Fund Code by Name</vt:lpstr>
      <vt:lpstr>OMB Component Lookup</vt:lpstr>
      <vt:lpstr>'Fund Code by Name'!Import2</vt:lpstr>
      <vt:lpstr>'OMB Component Lookup'!Import2</vt:lpstr>
      <vt:lpstr>Import2</vt:lpstr>
      <vt:lpstr>'Fiscal Note Form - Four Page'!Print_Area</vt:lpstr>
      <vt:lpstr>'Fiscal Note Form - Three Page'!Print_Area</vt:lpstr>
      <vt:lpstr>'Fiscal Note Form - Two Page'!Print_Area</vt:lpstr>
      <vt:lpstr>'Fund Code by Name'!Print_Titles</vt:lpstr>
      <vt:lpstr>'Fund Code by Number'!Print_Titles</vt:lpstr>
      <vt:lpstr>'OMB Component Lookup'!Print_Titles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kelly_c</dc:creator>
  <cp:lastModifiedBy>Microsoft Office User</cp:lastModifiedBy>
  <cp:lastPrinted>2021-02-25T20:26:02Z</cp:lastPrinted>
  <dcterms:created xsi:type="dcterms:W3CDTF">2010-12-01T23:04:54Z</dcterms:created>
  <dcterms:modified xsi:type="dcterms:W3CDTF">2021-02-25T20:26:22Z</dcterms:modified>
</cp:coreProperties>
</file>